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1570" windowHeight="98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'Blad1'!$A$2:$H$142</definedName>
  </definedNames>
  <calcPr fullCalcOnLoad="1"/>
</workbook>
</file>

<file path=xl/sharedStrings.xml><?xml version="1.0" encoding="utf-8"?>
<sst xmlns="http://schemas.openxmlformats.org/spreadsheetml/2006/main" count="30" uniqueCount="28">
  <si>
    <t>Datum</t>
  </si>
  <si>
    <t>Sign.</t>
  </si>
  <si>
    <t>Framlopp</t>
  </si>
  <si>
    <t>Retur</t>
  </si>
  <si>
    <t>Delta t</t>
  </si>
  <si>
    <t>Typ</t>
  </si>
  <si>
    <t>Rum</t>
  </si>
  <si>
    <t>C</t>
  </si>
  <si>
    <t>Värmeavgivning enl, EN442 Watt</t>
  </si>
  <si>
    <t>Kt</t>
  </si>
  <si>
    <t>b</t>
  </si>
  <si>
    <t>c0</t>
  </si>
  <si>
    <t>c1</t>
  </si>
  <si>
    <t>c</t>
  </si>
  <si>
    <t>Rum/temp</t>
  </si>
  <si>
    <t>Retur/temp</t>
  </si>
  <si>
    <t>Fram/temp</t>
  </si>
  <si>
    <t>gp</t>
  </si>
  <si>
    <t>Ökning%</t>
  </si>
  <si>
    <t>LP10</t>
  </si>
  <si>
    <t>LP11</t>
  </si>
  <si>
    <t>LP21</t>
  </si>
  <si>
    <t>LP22</t>
  </si>
  <si>
    <t>LP33</t>
  </si>
  <si>
    <t>Höjd</t>
  </si>
  <si>
    <t>Längd</t>
  </si>
  <si>
    <t xml:space="preserve">Ändra värdena i de gula fälten </t>
  </si>
  <si>
    <t>Delta t =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</si>
</sst>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textRotation="90"/>
      <protection/>
    </xf>
    <xf numFmtId="0" fontId="6" fillId="0" borderId="0" xfId="0" applyFont="1" applyFill="1" applyBorder="1" applyAlignment="1" applyProtection="1">
      <alignment horizontal="center" vertical="center" textRotation="90"/>
      <protection/>
    </xf>
    <xf numFmtId="0" fontId="6" fillId="0" borderId="16" xfId="0" applyFont="1" applyFill="1" applyBorder="1" applyAlignment="1" applyProtection="1">
      <alignment horizontal="center" vertical="center" textRotation="90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0">
      <pane ySplit="7" topLeftCell="A17" activePane="bottomLeft" state="frozen"/>
      <selection pane="topLeft" activeCell="A10" sqref="A10"/>
      <selection pane="bottomLeft" activeCell="C12" sqref="C12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0.57421875" style="1" bestFit="1" customWidth="1"/>
    <col min="4" max="4" width="9.140625" style="1" customWidth="1"/>
    <col min="5" max="5" width="10.57421875" style="1" bestFit="1" customWidth="1"/>
    <col min="6" max="6" width="8.8515625" style="1" customWidth="1"/>
    <col min="7" max="16384" width="9.140625" style="1" customWidth="1"/>
  </cols>
  <sheetData>
    <row r="1" spans="1:11" ht="12.75" hidden="1">
      <c r="A1" s="2" t="s">
        <v>0</v>
      </c>
      <c r="B1" s="2" t="s">
        <v>1</v>
      </c>
      <c r="C1" s="2" t="s">
        <v>16</v>
      </c>
      <c r="D1" s="2" t="s">
        <v>15</v>
      </c>
      <c r="E1" s="2" t="s">
        <v>14</v>
      </c>
      <c r="F1" s="2" t="s">
        <v>4</v>
      </c>
      <c r="K1" s="1">
        <f>((L8*0.01)+1)</f>
        <v>1.039</v>
      </c>
    </row>
    <row r="2" spans="1:7" ht="5.25" customHeight="1" hidden="1">
      <c r="A2" s="7">
        <v>20090311</v>
      </c>
      <c r="B2" s="7" t="s">
        <v>17</v>
      </c>
      <c r="C2" s="7">
        <f>SUM(C12)</f>
        <v>75</v>
      </c>
      <c r="D2" s="7">
        <f>SUM(C13)</f>
        <v>65</v>
      </c>
      <c r="E2" s="7">
        <f>SUM(C14)</f>
        <v>20</v>
      </c>
      <c r="F2" s="1">
        <f>ROUND(+(C2-D2)/LN((C2-E2)/(D2-E2)),2)</f>
        <v>49.83</v>
      </c>
      <c r="G2" s="1">
        <f>((D2+C2)/2)-E2</f>
        <v>50</v>
      </c>
    </row>
    <row r="3" spans="2:7" ht="12.75" hidden="1">
      <c r="B3" s="3"/>
      <c r="C3" s="4">
        <v>10</v>
      </c>
      <c r="D3" s="4">
        <v>11</v>
      </c>
      <c r="E3" s="4">
        <v>21</v>
      </c>
      <c r="F3" s="4">
        <v>22</v>
      </c>
      <c r="G3" s="4">
        <v>33</v>
      </c>
    </row>
    <row r="4" spans="2:7" ht="12.75" hidden="1">
      <c r="B4" s="3" t="s">
        <v>9</v>
      </c>
      <c r="C4" s="3">
        <v>1021</v>
      </c>
      <c r="D4" s="3">
        <v>1237</v>
      </c>
      <c r="E4" s="3">
        <v>2387</v>
      </c>
      <c r="F4" s="3">
        <v>2419</v>
      </c>
      <c r="G4" s="3">
        <v>3689</v>
      </c>
    </row>
    <row r="5" spans="2:10" ht="12.75" hidden="1">
      <c r="B5" s="3" t="s">
        <v>10</v>
      </c>
      <c r="C5" s="3">
        <v>1</v>
      </c>
      <c r="D5" s="3">
        <v>0.82</v>
      </c>
      <c r="E5" s="3">
        <v>1.1</v>
      </c>
      <c r="F5" s="3">
        <v>0.8</v>
      </c>
      <c r="G5" s="3">
        <v>0.85</v>
      </c>
      <c r="J5" s="1">
        <f>MOD(A17,10)</f>
        <v>3</v>
      </c>
    </row>
    <row r="6" spans="2:7" ht="12.75" hidden="1">
      <c r="B6" s="3" t="s">
        <v>11</v>
      </c>
      <c r="C6" s="3">
        <v>1.25</v>
      </c>
      <c r="D6" s="3">
        <v>1.3</v>
      </c>
      <c r="E6" s="3">
        <v>1.3</v>
      </c>
      <c r="F6" s="3">
        <v>1.28</v>
      </c>
      <c r="G6" s="3">
        <v>1.36</v>
      </c>
    </row>
    <row r="7" spans="2:12" ht="12.75" hidden="1">
      <c r="B7" s="3" t="s">
        <v>12</v>
      </c>
      <c r="C7" s="3">
        <v>0.086</v>
      </c>
      <c r="D7" s="3">
        <v>0.003</v>
      </c>
      <c r="E7" s="3">
        <v>0.042</v>
      </c>
      <c r="F7" s="3">
        <v>0.112</v>
      </c>
      <c r="G7" s="3">
        <v>-0.04</v>
      </c>
      <c r="J7" s="1">
        <f>ROUND((A17/1000),2)</f>
        <v>0.2</v>
      </c>
      <c r="L7" s="2" t="s">
        <v>18</v>
      </c>
    </row>
    <row r="8" spans="2:12" ht="12.75" hidden="1">
      <c r="B8" s="3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L8" s="2">
        <v>3.9</v>
      </c>
    </row>
    <row r="9" spans="2:7" ht="12.75" hidden="1">
      <c r="B9" s="3"/>
      <c r="C9" s="3"/>
      <c r="D9" s="3"/>
      <c r="E9" s="3"/>
      <c r="F9" s="3"/>
      <c r="G9" s="3"/>
    </row>
    <row r="10" spans="2:7" ht="18">
      <c r="B10" s="12" t="s">
        <v>26</v>
      </c>
      <c r="C10" s="3"/>
      <c r="D10" s="3"/>
      <c r="E10" s="3"/>
      <c r="F10" s="3"/>
      <c r="G10" s="3"/>
    </row>
    <row r="11" spans="2:7" ht="13.5" thickBot="1">
      <c r="B11" s="5"/>
      <c r="C11" s="5"/>
      <c r="D11" s="5"/>
      <c r="E11" s="5"/>
      <c r="F11" s="6"/>
      <c r="G11" s="5"/>
    </row>
    <row r="12" spans="2:7" ht="18.75" thickBot="1">
      <c r="B12" s="9" t="s">
        <v>2</v>
      </c>
      <c r="C12" s="13">
        <v>75</v>
      </c>
      <c r="D12" s="5" t="s">
        <v>7</v>
      </c>
      <c r="E12" s="5" t="s">
        <v>8</v>
      </c>
      <c r="F12" s="5"/>
      <c r="G12" s="5"/>
    </row>
    <row r="13" spans="2:7" ht="18.75" thickBot="1">
      <c r="B13" s="9" t="s">
        <v>3</v>
      </c>
      <c r="C13" s="13">
        <v>65</v>
      </c>
      <c r="D13" s="5" t="s">
        <v>7</v>
      </c>
      <c r="E13" s="5"/>
      <c r="F13" s="5"/>
      <c r="G13" s="5"/>
    </row>
    <row r="14" spans="2:10" ht="18.75" thickBot="1">
      <c r="B14" s="9" t="s">
        <v>6</v>
      </c>
      <c r="C14" s="14">
        <v>20</v>
      </c>
      <c r="D14" s="5" t="s">
        <v>7</v>
      </c>
      <c r="E14" s="10" t="s">
        <v>27</v>
      </c>
      <c r="F14" s="11">
        <f>SUM(G2)</f>
        <v>50</v>
      </c>
      <c r="G14" s="5"/>
      <c r="J14" s="2"/>
    </row>
    <row r="15" spans="2:10" ht="16.5" thickBot="1">
      <c r="B15" s="9"/>
      <c r="C15" s="5"/>
      <c r="D15" s="8"/>
      <c r="E15" s="5"/>
      <c r="F15" s="5"/>
      <c r="G15" s="5"/>
      <c r="J15" s="2"/>
    </row>
    <row r="16" spans="1:11" ht="18.75" thickBot="1">
      <c r="A16" s="15" t="s">
        <v>5</v>
      </c>
      <c r="B16" s="16" t="s">
        <v>24</v>
      </c>
      <c r="C16" s="16" t="s">
        <v>25</v>
      </c>
      <c r="D16" s="17" t="s">
        <v>19</v>
      </c>
      <c r="E16" s="17" t="s">
        <v>20</v>
      </c>
      <c r="F16" s="17" t="s">
        <v>21</v>
      </c>
      <c r="G16" s="17" t="s">
        <v>22</v>
      </c>
      <c r="H16" s="18" t="s">
        <v>23</v>
      </c>
      <c r="K16" s="2"/>
    </row>
    <row r="17" spans="1:11" s="28" customFormat="1" ht="12.75">
      <c r="A17" s="29">
        <v>203</v>
      </c>
      <c r="B17" s="33">
        <v>200</v>
      </c>
      <c r="C17" s="19">
        <v>300</v>
      </c>
      <c r="D17" s="20">
        <f aca="true" t="shared" si="0" ref="D17:H28">ROUND(C$4*((ROUND($A17/1000,1))^C$5)*($G$2/50)^(C$6+(C$7*(ROUND($A17/1000,1))))*MOD($A17,100)/10*$K$1,0)</f>
        <v>64</v>
      </c>
      <c r="E17" s="20">
        <f t="shared" si="0"/>
        <v>103</v>
      </c>
      <c r="F17" s="20">
        <f t="shared" si="0"/>
        <v>127</v>
      </c>
      <c r="G17" s="20">
        <f t="shared" si="0"/>
        <v>208</v>
      </c>
      <c r="H17" s="21">
        <f t="shared" si="0"/>
        <v>293</v>
      </c>
      <c r="K17" s="30"/>
    </row>
    <row r="18" spans="1:11" s="28" customFormat="1" ht="12.75">
      <c r="A18" s="31">
        <v>204</v>
      </c>
      <c r="B18" s="34"/>
      <c r="C18" s="22">
        <v>400</v>
      </c>
      <c r="D18" s="23">
        <f>ROUND(C$4*((ROUND($A18/1000,1))^C$5)*($G$2/50)^(C$6+(C$7*(ROUND($A18/1000,1))))*MOD($A18,100)/10*$K$1,0)</f>
        <v>85</v>
      </c>
      <c r="E18" s="23">
        <f>ROUND(D$4*((ROUND($A18/1000,1))^D$5)*($G$2/50)^(D$6+(D$7*(ROUND($A18/1000,1))))*MOD($A18,100)/10*$K$1,0)</f>
        <v>137</v>
      </c>
      <c r="F18" s="23">
        <f>ROUND(E$4*((ROUND($A18/1000,1))^E$5)*($G$2/50)^(E$6+(E$7*(ROUND($A18/1000,1))))*MOD($A18,100)/10*$K$1,0)</f>
        <v>169</v>
      </c>
      <c r="G18" s="23">
        <f>ROUND(F$4*((ROUND($A18/1000,1))^F$5)*($G$2/50)^(F$6+(F$7*(ROUND($A18/1000,1))))*MOD($A18,100)/10*$K$1,0)</f>
        <v>277</v>
      </c>
      <c r="H18" s="24">
        <f>ROUND(G$4*((ROUND($A18/1000,1))^G$5)*($G$2/50)^(G$6+(G$7*(ROUND($A18/1000,1))))*MOD($A18,100)/10*$K$1,0)</f>
        <v>390</v>
      </c>
      <c r="K18" s="30"/>
    </row>
    <row r="19" spans="1:11" s="28" customFormat="1" ht="12.75">
      <c r="A19" s="31">
        <v>205</v>
      </c>
      <c r="B19" s="34"/>
      <c r="C19" s="22">
        <v>500</v>
      </c>
      <c r="D19" s="23">
        <f t="shared" si="0"/>
        <v>106</v>
      </c>
      <c r="E19" s="23">
        <f t="shared" si="0"/>
        <v>172</v>
      </c>
      <c r="F19" s="23">
        <f t="shared" si="0"/>
        <v>211</v>
      </c>
      <c r="G19" s="23">
        <f t="shared" si="0"/>
        <v>347</v>
      </c>
      <c r="H19" s="24">
        <f t="shared" si="0"/>
        <v>488</v>
      </c>
      <c r="K19" s="30"/>
    </row>
    <row r="20" spans="1:11" s="28" customFormat="1" ht="12.75">
      <c r="A20" s="31">
        <v>206</v>
      </c>
      <c r="B20" s="34"/>
      <c r="C20" s="22">
        <v>600</v>
      </c>
      <c r="D20" s="23">
        <f t="shared" si="0"/>
        <v>127</v>
      </c>
      <c r="E20" s="23">
        <f t="shared" si="0"/>
        <v>206</v>
      </c>
      <c r="F20" s="23">
        <f t="shared" si="0"/>
        <v>253</v>
      </c>
      <c r="G20" s="23">
        <f t="shared" si="0"/>
        <v>416</v>
      </c>
      <c r="H20" s="24">
        <f t="shared" si="0"/>
        <v>586</v>
      </c>
      <c r="K20" s="30"/>
    </row>
    <row r="21" spans="1:11" s="28" customFormat="1" ht="12.75">
      <c r="A21" s="31">
        <v>207</v>
      </c>
      <c r="B21" s="34"/>
      <c r="C21" s="22">
        <v>700</v>
      </c>
      <c r="D21" s="23">
        <f t="shared" si="0"/>
        <v>149</v>
      </c>
      <c r="E21" s="23">
        <f t="shared" si="0"/>
        <v>240</v>
      </c>
      <c r="F21" s="23">
        <f t="shared" si="0"/>
        <v>296</v>
      </c>
      <c r="G21" s="23">
        <f t="shared" si="0"/>
        <v>485</v>
      </c>
      <c r="H21" s="24">
        <f t="shared" si="0"/>
        <v>683</v>
      </c>
      <c r="K21" s="30"/>
    </row>
    <row r="22" spans="1:11" s="28" customFormat="1" ht="12.75">
      <c r="A22" s="31">
        <v>208</v>
      </c>
      <c r="B22" s="34"/>
      <c r="C22" s="22">
        <v>800</v>
      </c>
      <c r="D22" s="23">
        <f t="shared" si="0"/>
        <v>170</v>
      </c>
      <c r="E22" s="23">
        <f t="shared" si="0"/>
        <v>275</v>
      </c>
      <c r="F22" s="23">
        <f t="shared" si="0"/>
        <v>338</v>
      </c>
      <c r="G22" s="23">
        <f t="shared" si="0"/>
        <v>555</v>
      </c>
      <c r="H22" s="24">
        <f t="shared" si="0"/>
        <v>781</v>
      </c>
      <c r="K22" s="30"/>
    </row>
    <row r="23" spans="1:11" s="28" customFormat="1" ht="12.75">
      <c r="A23" s="31">
        <v>209</v>
      </c>
      <c r="B23" s="34"/>
      <c r="C23" s="22">
        <v>900</v>
      </c>
      <c r="D23" s="23">
        <f t="shared" si="0"/>
        <v>191</v>
      </c>
      <c r="E23" s="23">
        <f t="shared" si="0"/>
        <v>309</v>
      </c>
      <c r="F23" s="23">
        <f t="shared" si="0"/>
        <v>380</v>
      </c>
      <c r="G23" s="23">
        <f t="shared" si="0"/>
        <v>624</v>
      </c>
      <c r="H23" s="24">
        <f t="shared" si="0"/>
        <v>878</v>
      </c>
      <c r="K23" s="30"/>
    </row>
    <row r="24" spans="1:11" s="28" customFormat="1" ht="12.75">
      <c r="A24" s="31">
        <v>210</v>
      </c>
      <c r="B24" s="34"/>
      <c r="C24" s="22">
        <v>1000</v>
      </c>
      <c r="D24" s="23">
        <f t="shared" si="0"/>
        <v>212</v>
      </c>
      <c r="E24" s="23">
        <f t="shared" si="0"/>
        <v>343</v>
      </c>
      <c r="F24" s="23">
        <f t="shared" si="0"/>
        <v>422</v>
      </c>
      <c r="G24" s="23">
        <f t="shared" si="0"/>
        <v>694</v>
      </c>
      <c r="H24" s="24">
        <f t="shared" si="0"/>
        <v>976</v>
      </c>
      <c r="K24" s="30"/>
    </row>
    <row r="25" spans="1:11" s="28" customFormat="1" ht="12.75">
      <c r="A25" s="31">
        <v>211</v>
      </c>
      <c r="B25" s="34"/>
      <c r="C25" s="22">
        <v>1100</v>
      </c>
      <c r="D25" s="23">
        <f t="shared" si="0"/>
        <v>233</v>
      </c>
      <c r="E25" s="23">
        <f t="shared" si="0"/>
        <v>378</v>
      </c>
      <c r="F25" s="23">
        <f t="shared" si="0"/>
        <v>465</v>
      </c>
      <c r="G25" s="23">
        <f t="shared" si="0"/>
        <v>763</v>
      </c>
      <c r="H25" s="24">
        <f t="shared" si="0"/>
        <v>1073</v>
      </c>
      <c r="K25" s="30"/>
    </row>
    <row r="26" spans="1:8" s="28" customFormat="1" ht="12.75">
      <c r="A26" s="31">
        <v>212</v>
      </c>
      <c r="B26" s="34"/>
      <c r="C26" s="22">
        <v>1200</v>
      </c>
      <c r="D26" s="23">
        <f t="shared" si="0"/>
        <v>255</v>
      </c>
      <c r="E26" s="23">
        <f t="shared" si="0"/>
        <v>412</v>
      </c>
      <c r="F26" s="23">
        <f t="shared" si="0"/>
        <v>507</v>
      </c>
      <c r="G26" s="23">
        <f t="shared" si="0"/>
        <v>832</v>
      </c>
      <c r="H26" s="24">
        <f t="shared" si="0"/>
        <v>1171</v>
      </c>
    </row>
    <row r="27" spans="1:8" s="28" customFormat="1" ht="12.75">
      <c r="A27" s="31">
        <v>213</v>
      </c>
      <c r="B27" s="34"/>
      <c r="C27" s="22">
        <v>1300</v>
      </c>
      <c r="D27" s="23">
        <f t="shared" si="0"/>
        <v>276</v>
      </c>
      <c r="E27" s="23">
        <f t="shared" si="0"/>
        <v>446</v>
      </c>
      <c r="F27" s="23">
        <f t="shared" si="0"/>
        <v>549</v>
      </c>
      <c r="G27" s="23">
        <f t="shared" si="0"/>
        <v>902</v>
      </c>
      <c r="H27" s="24">
        <f t="shared" si="0"/>
        <v>1269</v>
      </c>
    </row>
    <row r="28" spans="1:8" s="28" customFormat="1" ht="12.75">
      <c r="A28" s="31">
        <v>214</v>
      </c>
      <c r="B28" s="34"/>
      <c r="C28" s="22">
        <v>1400</v>
      </c>
      <c r="D28" s="23">
        <f t="shared" si="0"/>
        <v>297</v>
      </c>
      <c r="E28" s="23">
        <f t="shared" si="0"/>
        <v>481</v>
      </c>
      <c r="F28" s="23">
        <f t="shared" si="0"/>
        <v>591</v>
      </c>
      <c r="G28" s="23">
        <f t="shared" si="0"/>
        <v>971</v>
      </c>
      <c r="H28" s="24">
        <f t="shared" si="0"/>
        <v>1366</v>
      </c>
    </row>
    <row r="29" spans="1:8" s="28" customFormat="1" ht="12.75">
      <c r="A29" s="31">
        <v>216</v>
      </c>
      <c r="B29" s="34"/>
      <c r="C29" s="22">
        <v>1600</v>
      </c>
      <c r="D29" s="23">
        <f aca="true" t="shared" si="1" ref="D29:H38">ROUND(C$4*((ROUND($A29/1000,1))^C$5)*($G$2/50)^(C$6+(C$7*(ROUND($A29/1000,1))))*MOD($A29,100)/10*$K$1,0)</f>
        <v>339</v>
      </c>
      <c r="E29" s="23">
        <f t="shared" si="1"/>
        <v>549</v>
      </c>
      <c r="F29" s="23">
        <f t="shared" si="1"/>
        <v>676</v>
      </c>
      <c r="G29" s="23">
        <f t="shared" si="1"/>
        <v>1110</v>
      </c>
      <c r="H29" s="24">
        <f t="shared" si="1"/>
        <v>1561</v>
      </c>
    </row>
    <row r="30" spans="1:8" s="28" customFormat="1" ht="12.75">
      <c r="A30" s="31">
        <v>218</v>
      </c>
      <c r="B30" s="34"/>
      <c r="C30" s="22">
        <v>1800</v>
      </c>
      <c r="D30" s="23">
        <f t="shared" si="1"/>
        <v>382</v>
      </c>
      <c r="E30" s="23">
        <f t="shared" si="1"/>
        <v>618</v>
      </c>
      <c r="F30" s="23">
        <f t="shared" si="1"/>
        <v>760</v>
      </c>
      <c r="G30" s="23">
        <f t="shared" si="1"/>
        <v>1248</v>
      </c>
      <c r="H30" s="24">
        <f t="shared" si="1"/>
        <v>1757</v>
      </c>
    </row>
    <row r="31" spans="1:8" s="28" customFormat="1" ht="12.75">
      <c r="A31" s="31">
        <v>220</v>
      </c>
      <c r="B31" s="34"/>
      <c r="C31" s="22">
        <v>2000</v>
      </c>
      <c r="D31" s="23">
        <f t="shared" si="1"/>
        <v>424</v>
      </c>
      <c r="E31" s="23">
        <f t="shared" si="1"/>
        <v>687</v>
      </c>
      <c r="F31" s="23">
        <f t="shared" si="1"/>
        <v>845</v>
      </c>
      <c r="G31" s="23">
        <f t="shared" si="1"/>
        <v>1387</v>
      </c>
      <c r="H31" s="24">
        <f t="shared" si="1"/>
        <v>1952</v>
      </c>
    </row>
    <row r="32" spans="1:8" s="28" customFormat="1" ht="12.75">
      <c r="A32" s="31">
        <v>222</v>
      </c>
      <c r="B32" s="34"/>
      <c r="C32" s="22">
        <v>2200</v>
      </c>
      <c r="D32" s="23">
        <f t="shared" si="1"/>
        <v>467</v>
      </c>
      <c r="E32" s="23">
        <f t="shared" si="1"/>
        <v>756</v>
      </c>
      <c r="F32" s="23">
        <f t="shared" si="1"/>
        <v>929</v>
      </c>
      <c r="G32" s="23">
        <f t="shared" si="1"/>
        <v>1526</v>
      </c>
      <c r="H32" s="24">
        <f t="shared" si="1"/>
        <v>2147</v>
      </c>
    </row>
    <row r="33" spans="1:8" s="28" customFormat="1" ht="12.75">
      <c r="A33" s="31">
        <v>223</v>
      </c>
      <c r="B33" s="34"/>
      <c r="C33" s="22">
        <v>2300</v>
      </c>
      <c r="D33" s="23">
        <f t="shared" si="1"/>
        <v>488</v>
      </c>
      <c r="E33" s="23">
        <f t="shared" si="1"/>
        <v>790</v>
      </c>
      <c r="F33" s="23">
        <f t="shared" si="1"/>
        <v>971</v>
      </c>
      <c r="G33" s="23">
        <f t="shared" si="1"/>
        <v>1595</v>
      </c>
      <c r="H33" s="24">
        <f t="shared" si="1"/>
        <v>2245</v>
      </c>
    </row>
    <row r="34" spans="1:8" s="28" customFormat="1" ht="12.75">
      <c r="A34" s="31">
        <v>224</v>
      </c>
      <c r="B34" s="34"/>
      <c r="C34" s="22">
        <v>2400</v>
      </c>
      <c r="D34" s="23">
        <f t="shared" si="1"/>
        <v>509</v>
      </c>
      <c r="E34" s="23">
        <f t="shared" si="1"/>
        <v>824</v>
      </c>
      <c r="F34" s="23">
        <f t="shared" si="1"/>
        <v>1013</v>
      </c>
      <c r="G34" s="23">
        <f t="shared" si="1"/>
        <v>1665</v>
      </c>
      <c r="H34" s="24">
        <f t="shared" si="1"/>
        <v>2342</v>
      </c>
    </row>
    <row r="35" spans="1:8" s="28" customFormat="1" ht="12.75">
      <c r="A35" s="31">
        <v>226</v>
      </c>
      <c r="B35" s="34"/>
      <c r="C35" s="22">
        <v>2600</v>
      </c>
      <c r="D35" s="23">
        <f t="shared" si="1"/>
        <v>552</v>
      </c>
      <c r="E35" s="23">
        <f t="shared" si="1"/>
        <v>893</v>
      </c>
      <c r="F35" s="23">
        <f t="shared" si="1"/>
        <v>1098</v>
      </c>
      <c r="G35" s="23">
        <f t="shared" si="1"/>
        <v>1803</v>
      </c>
      <c r="H35" s="24">
        <f t="shared" si="1"/>
        <v>2537</v>
      </c>
    </row>
    <row r="36" spans="1:8" s="28" customFormat="1" ht="12.75">
      <c r="A36" s="31">
        <v>228</v>
      </c>
      <c r="B36" s="34"/>
      <c r="C36" s="22">
        <v>2800</v>
      </c>
      <c r="D36" s="23">
        <f t="shared" si="1"/>
        <v>594</v>
      </c>
      <c r="E36" s="23">
        <f t="shared" si="1"/>
        <v>962</v>
      </c>
      <c r="F36" s="23">
        <f t="shared" si="1"/>
        <v>1182</v>
      </c>
      <c r="G36" s="23">
        <f t="shared" si="1"/>
        <v>1942</v>
      </c>
      <c r="H36" s="24">
        <f t="shared" si="1"/>
        <v>2732</v>
      </c>
    </row>
    <row r="37" spans="1:8" s="28" customFormat="1" ht="13.5" thickBot="1">
      <c r="A37" s="32">
        <v>230</v>
      </c>
      <c r="B37" s="35"/>
      <c r="C37" s="25">
        <v>3000</v>
      </c>
      <c r="D37" s="26">
        <f t="shared" si="1"/>
        <v>636</v>
      </c>
      <c r="E37" s="26">
        <f t="shared" si="1"/>
        <v>1030</v>
      </c>
      <c r="F37" s="26">
        <f t="shared" si="1"/>
        <v>1267</v>
      </c>
      <c r="G37" s="26">
        <f t="shared" si="1"/>
        <v>2081</v>
      </c>
      <c r="H37" s="27">
        <f t="shared" si="1"/>
        <v>2928</v>
      </c>
    </row>
    <row r="38" spans="1:8" s="28" customFormat="1" ht="12.75">
      <c r="A38" s="29">
        <v>303</v>
      </c>
      <c r="B38" s="33">
        <v>300</v>
      </c>
      <c r="C38" s="19">
        <v>300</v>
      </c>
      <c r="D38" s="20">
        <f t="shared" si="1"/>
        <v>95</v>
      </c>
      <c r="E38" s="20">
        <f t="shared" si="1"/>
        <v>144</v>
      </c>
      <c r="F38" s="20">
        <f t="shared" si="1"/>
        <v>198</v>
      </c>
      <c r="G38" s="20">
        <f t="shared" si="1"/>
        <v>288</v>
      </c>
      <c r="H38" s="21">
        <f t="shared" si="1"/>
        <v>413</v>
      </c>
    </row>
    <row r="39" spans="1:8" s="28" customFormat="1" ht="12.75" customHeight="1">
      <c r="A39" s="31">
        <v>304</v>
      </c>
      <c r="B39" s="34"/>
      <c r="C39" s="22">
        <v>400</v>
      </c>
      <c r="D39" s="23">
        <f aca="true" t="shared" si="2" ref="D39:H49">ROUND(C$4*((ROUND($A39/1000,1))^C$5)*($G$2/50)^(C$6+(C$7*(ROUND($A39/1000,1))))*MOD($A39,100)/10*$K$1,0)</f>
        <v>127</v>
      </c>
      <c r="E39" s="23">
        <f t="shared" si="2"/>
        <v>192</v>
      </c>
      <c r="F39" s="23">
        <f t="shared" si="2"/>
        <v>264</v>
      </c>
      <c r="G39" s="23">
        <f t="shared" si="2"/>
        <v>384</v>
      </c>
      <c r="H39" s="24">
        <f t="shared" si="2"/>
        <v>551</v>
      </c>
    </row>
    <row r="40" spans="1:8" s="28" customFormat="1" ht="12.75">
      <c r="A40" s="31">
        <v>305</v>
      </c>
      <c r="B40" s="34"/>
      <c r="C40" s="22">
        <v>500</v>
      </c>
      <c r="D40" s="23">
        <f t="shared" si="2"/>
        <v>159</v>
      </c>
      <c r="E40" s="23">
        <f t="shared" si="2"/>
        <v>239</v>
      </c>
      <c r="F40" s="23">
        <f t="shared" si="2"/>
        <v>330</v>
      </c>
      <c r="G40" s="23">
        <f t="shared" si="2"/>
        <v>480</v>
      </c>
      <c r="H40" s="24">
        <f t="shared" si="2"/>
        <v>689</v>
      </c>
    </row>
    <row r="41" spans="1:8" s="28" customFormat="1" ht="12.75">
      <c r="A41" s="31">
        <v>306</v>
      </c>
      <c r="B41" s="34"/>
      <c r="C41" s="22">
        <v>600</v>
      </c>
      <c r="D41" s="23">
        <f t="shared" si="2"/>
        <v>191</v>
      </c>
      <c r="E41" s="23">
        <f t="shared" si="2"/>
        <v>287</v>
      </c>
      <c r="F41" s="23">
        <f t="shared" si="2"/>
        <v>396</v>
      </c>
      <c r="G41" s="23">
        <f t="shared" si="2"/>
        <v>576</v>
      </c>
      <c r="H41" s="24">
        <f t="shared" si="2"/>
        <v>826</v>
      </c>
    </row>
    <row r="42" spans="1:8" s="28" customFormat="1" ht="12.75">
      <c r="A42" s="31">
        <v>307</v>
      </c>
      <c r="B42" s="34"/>
      <c r="C42" s="22">
        <v>700</v>
      </c>
      <c r="D42" s="23">
        <f t="shared" si="2"/>
        <v>223</v>
      </c>
      <c r="E42" s="23">
        <f t="shared" si="2"/>
        <v>335</v>
      </c>
      <c r="F42" s="23">
        <f t="shared" si="2"/>
        <v>462</v>
      </c>
      <c r="G42" s="23">
        <f t="shared" si="2"/>
        <v>672</v>
      </c>
      <c r="H42" s="24">
        <f t="shared" si="2"/>
        <v>964</v>
      </c>
    </row>
    <row r="43" spans="1:8" s="28" customFormat="1" ht="12.75">
      <c r="A43" s="31">
        <v>308</v>
      </c>
      <c r="B43" s="34"/>
      <c r="C43" s="22">
        <v>800</v>
      </c>
      <c r="D43" s="23">
        <f t="shared" si="2"/>
        <v>255</v>
      </c>
      <c r="E43" s="23">
        <f t="shared" si="2"/>
        <v>383</v>
      </c>
      <c r="F43" s="23">
        <f t="shared" si="2"/>
        <v>528</v>
      </c>
      <c r="G43" s="23">
        <f t="shared" si="2"/>
        <v>767</v>
      </c>
      <c r="H43" s="24">
        <f t="shared" si="2"/>
        <v>1102</v>
      </c>
    </row>
    <row r="44" spans="1:8" s="28" customFormat="1" ht="12.75">
      <c r="A44" s="31">
        <v>309</v>
      </c>
      <c r="B44" s="34"/>
      <c r="C44" s="22">
        <v>900</v>
      </c>
      <c r="D44" s="23">
        <f t="shared" si="2"/>
        <v>286</v>
      </c>
      <c r="E44" s="23">
        <f t="shared" si="2"/>
        <v>431</v>
      </c>
      <c r="F44" s="23">
        <f t="shared" si="2"/>
        <v>594</v>
      </c>
      <c r="G44" s="23">
        <f t="shared" si="2"/>
        <v>863</v>
      </c>
      <c r="H44" s="24">
        <f t="shared" si="2"/>
        <v>1240</v>
      </c>
    </row>
    <row r="45" spans="1:8" s="28" customFormat="1" ht="12.75">
      <c r="A45" s="31">
        <v>310</v>
      </c>
      <c r="B45" s="34"/>
      <c r="C45" s="22">
        <v>1000</v>
      </c>
      <c r="D45" s="23">
        <f t="shared" si="2"/>
        <v>318</v>
      </c>
      <c r="E45" s="23">
        <f t="shared" si="2"/>
        <v>479</v>
      </c>
      <c r="F45" s="23">
        <f t="shared" si="2"/>
        <v>660</v>
      </c>
      <c r="G45" s="23">
        <f t="shared" si="2"/>
        <v>959</v>
      </c>
      <c r="H45" s="24">
        <f t="shared" si="2"/>
        <v>1377</v>
      </c>
    </row>
    <row r="46" spans="1:8" s="28" customFormat="1" ht="12.75">
      <c r="A46" s="31">
        <v>311</v>
      </c>
      <c r="B46" s="34"/>
      <c r="C46" s="22">
        <v>1100</v>
      </c>
      <c r="D46" s="23">
        <f t="shared" si="2"/>
        <v>350</v>
      </c>
      <c r="E46" s="23">
        <f t="shared" si="2"/>
        <v>527</v>
      </c>
      <c r="F46" s="23">
        <f t="shared" si="2"/>
        <v>726</v>
      </c>
      <c r="G46" s="23">
        <f t="shared" si="2"/>
        <v>1055</v>
      </c>
      <c r="H46" s="24">
        <f t="shared" si="2"/>
        <v>1515</v>
      </c>
    </row>
    <row r="47" spans="1:8" s="28" customFormat="1" ht="12.75">
      <c r="A47" s="31">
        <v>312</v>
      </c>
      <c r="B47" s="34"/>
      <c r="C47" s="22">
        <v>1200</v>
      </c>
      <c r="D47" s="23">
        <f t="shared" si="2"/>
        <v>382</v>
      </c>
      <c r="E47" s="23">
        <f t="shared" si="2"/>
        <v>575</v>
      </c>
      <c r="F47" s="23">
        <f t="shared" si="2"/>
        <v>792</v>
      </c>
      <c r="G47" s="23">
        <f t="shared" si="2"/>
        <v>1151</v>
      </c>
      <c r="H47" s="24">
        <f t="shared" si="2"/>
        <v>1653</v>
      </c>
    </row>
    <row r="48" spans="1:8" s="28" customFormat="1" ht="12.75">
      <c r="A48" s="31">
        <v>313</v>
      </c>
      <c r="B48" s="34"/>
      <c r="C48" s="22">
        <v>1300</v>
      </c>
      <c r="D48" s="23">
        <f t="shared" si="2"/>
        <v>414</v>
      </c>
      <c r="E48" s="23">
        <f t="shared" si="2"/>
        <v>623</v>
      </c>
      <c r="F48" s="23">
        <f t="shared" si="2"/>
        <v>858</v>
      </c>
      <c r="G48" s="23">
        <f t="shared" si="2"/>
        <v>1247</v>
      </c>
      <c r="H48" s="24">
        <f t="shared" si="2"/>
        <v>1791</v>
      </c>
    </row>
    <row r="49" spans="1:8" s="28" customFormat="1" ht="12.75">
      <c r="A49" s="31">
        <v>314</v>
      </c>
      <c r="B49" s="34"/>
      <c r="C49" s="22">
        <v>1400</v>
      </c>
      <c r="D49" s="23">
        <f t="shared" si="2"/>
        <v>446</v>
      </c>
      <c r="E49" s="23">
        <f t="shared" si="2"/>
        <v>670</v>
      </c>
      <c r="F49" s="23">
        <f t="shared" si="2"/>
        <v>923</v>
      </c>
      <c r="G49" s="23">
        <f t="shared" si="2"/>
        <v>1343</v>
      </c>
      <c r="H49" s="24">
        <f t="shared" si="2"/>
        <v>1928</v>
      </c>
    </row>
    <row r="50" spans="1:8" s="28" customFormat="1" ht="12.75">
      <c r="A50" s="31">
        <v>316</v>
      </c>
      <c r="B50" s="34"/>
      <c r="C50" s="22">
        <v>1600</v>
      </c>
      <c r="D50" s="23">
        <f aca="true" t="shared" si="3" ref="D50:H59">ROUND(C$4*((ROUND($A50/1000,1))^C$5)*($G$2/50)^(C$6+(C$7*(ROUND($A50/1000,1))))*MOD($A50,100)/10*$K$1,0)</f>
        <v>509</v>
      </c>
      <c r="E50" s="23">
        <f t="shared" si="3"/>
        <v>766</v>
      </c>
      <c r="F50" s="23">
        <f t="shared" si="3"/>
        <v>1055</v>
      </c>
      <c r="G50" s="23">
        <f t="shared" si="3"/>
        <v>1535</v>
      </c>
      <c r="H50" s="24">
        <f t="shared" si="3"/>
        <v>2204</v>
      </c>
    </row>
    <row r="51" spans="1:8" s="28" customFormat="1" ht="12.75">
      <c r="A51" s="31">
        <v>318</v>
      </c>
      <c r="B51" s="34"/>
      <c r="C51" s="22">
        <v>1800</v>
      </c>
      <c r="D51" s="23">
        <f t="shared" si="3"/>
        <v>573</v>
      </c>
      <c r="E51" s="23">
        <f t="shared" si="3"/>
        <v>862</v>
      </c>
      <c r="F51" s="23">
        <f t="shared" si="3"/>
        <v>1187</v>
      </c>
      <c r="G51" s="23">
        <f t="shared" si="3"/>
        <v>1727</v>
      </c>
      <c r="H51" s="24">
        <f t="shared" si="3"/>
        <v>2479</v>
      </c>
    </row>
    <row r="52" spans="1:8" s="28" customFormat="1" ht="12.75">
      <c r="A52" s="31">
        <v>320</v>
      </c>
      <c r="B52" s="34"/>
      <c r="C52" s="22">
        <v>2000</v>
      </c>
      <c r="D52" s="23">
        <f t="shared" si="3"/>
        <v>636</v>
      </c>
      <c r="E52" s="23">
        <f t="shared" si="3"/>
        <v>958</v>
      </c>
      <c r="F52" s="23">
        <f t="shared" si="3"/>
        <v>1319</v>
      </c>
      <c r="G52" s="23">
        <f t="shared" si="3"/>
        <v>1919</v>
      </c>
      <c r="H52" s="24">
        <f t="shared" si="3"/>
        <v>2755</v>
      </c>
    </row>
    <row r="53" spans="1:8" s="28" customFormat="1" ht="12.75">
      <c r="A53" s="31">
        <v>322</v>
      </c>
      <c r="B53" s="34"/>
      <c r="C53" s="22">
        <v>2200</v>
      </c>
      <c r="D53" s="23">
        <f t="shared" si="3"/>
        <v>700</v>
      </c>
      <c r="E53" s="23">
        <f t="shared" si="3"/>
        <v>1054</v>
      </c>
      <c r="F53" s="23">
        <f t="shared" si="3"/>
        <v>1451</v>
      </c>
      <c r="G53" s="23">
        <f t="shared" si="3"/>
        <v>2110</v>
      </c>
      <c r="H53" s="24">
        <f t="shared" si="3"/>
        <v>3030</v>
      </c>
    </row>
    <row r="54" spans="1:8" s="28" customFormat="1" ht="12.75">
      <c r="A54" s="31">
        <v>323</v>
      </c>
      <c r="B54" s="34"/>
      <c r="C54" s="22">
        <v>2300</v>
      </c>
      <c r="D54" s="23">
        <f t="shared" si="3"/>
        <v>732</v>
      </c>
      <c r="E54" s="23">
        <f t="shared" si="3"/>
        <v>1101</v>
      </c>
      <c r="F54" s="23">
        <f t="shared" si="3"/>
        <v>1517</v>
      </c>
      <c r="G54" s="23">
        <f t="shared" si="3"/>
        <v>2206</v>
      </c>
      <c r="H54" s="24">
        <f t="shared" si="3"/>
        <v>3168</v>
      </c>
    </row>
    <row r="55" spans="1:8" s="28" customFormat="1" ht="12.75">
      <c r="A55" s="31">
        <v>324</v>
      </c>
      <c r="B55" s="34"/>
      <c r="C55" s="22">
        <v>2400</v>
      </c>
      <c r="D55" s="23">
        <f t="shared" si="3"/>
        <v>764</v>
      </c>
      <c r="E55" s="23">
        <f t="shared" si="3"/>
        <v>1149</v>
      </c>
      <c r="F55" s="23">
        <f t="shared" si="3"/>
        <v>1583</v>
      </c>
      <c r="G55" s="23">
        <f t="shared" si="3"/>
        <v>2302</v>
      </c>
      <c r="H55" s="24">
        <f t="shared" si="3"/>
        <v>3306</v>
      </c>
    </row>
    <row r="56" spans="1:8" s="28" customFormat="1" ht="12.75">
      <c r="A56" s="31">
        <v>326</v>
      </c>
      <c r="B56" s="34"/>
      <c r="C56" s="22">
        <v>2600</v>
      </c>
      <c r="D56" s="23">
        <f t="shared" si="3"/>
        <v>827</v>
      </c>
      <c r="E56" s="23">
        <f t="shared" si="3"/>
        <v>1245</v>
      </c>
      <c r="F56" s="23">
        <f t="shared" si="3"/>
        <v>1715</v>
      </c>
      <c r="G56" s="23">
        <f t="shared" si="3"/>
        <v>2494</v>
      </c>
      <c r="H56" s="24">
        <f t="shared" si="3"/>
        <v>3581</v>
      </c>
    </row>
    <row r="57" spans="1:8" s="28" customFormat="1" ht="12.75">
      <c r="A57" s="31">
        <v>328</v>
      </c>
      <c r="B57" s="34"/>
      <c r="C57" s="22">
        <v>2800</v>
      </c>
      <c r="D57" s="23">
        <f t="shared" si="3"/>
        <v>891</v>
      </c>
      <c r="E57" s="23">
        <f t="shared" si="3"/>
        <v>1341</v>
      </c>
      <c r="F57" s="23">
        <f t="shared" si="3"/>
        <v>1847</v>
      </c>
      <c r="G57" s="23">
        <f t="shared" si="3"/>
        <v>2686</v>
      </c>
      <c r="H57" s="24">
        <f t="shared" si="3"/>
        <v>3857</v>
      </c>
    </row>
    <row r="58" spans="1:8" s="28" customFormat="1" ht="13.5" thickBot="1">
      <c r="A58" s="32">
        <v>330</v>
      </c>
      <c r="B58" s="35"/>
      <c r="C58" s="25">
        <v>3000</v>
      </c>
      <c r="D58" s="26">
        <f t="shared" si="3"/>
        <v>955</v>
      </c>
      <c r="E58" s="26">
        <f t="shared" si="3"/>
        <v>1437</v>
      </c>
      <c r="F58" s="26">
        <f t="shared" si="3"/>
        <v>1979</v>
      </c>
      <c r="G58" s="26">
        <f t="shared" si="3"/>
        <v>2878</v>
      </c>
      <c r="H58" s="27">
        <f t="shared" si="3"/>
        <v>4132</v>
      </c>
    </row>
    <row r="59" spans="1:8" s="28" customFormat="1" ht="12.75">
      <c r="A59" s="29">
        <v>403</v>
      </c>
      <c r="B59" s="33">
        <v>400</v>
      </c>
      <c r="C59" s="19">
        <v>300</v>
      </c>
      <c r="D59" s="20">
        <f t="shared" si="3"/>
        <v>127</v>
      </c>
      <c r="E59" s="20">
        <f t="shared" si="3"/>
        <v>182</v>
      </c>
      <c r="F59" s="20">
        <f t="shared" si="3"/>
        <v>272</v>
      </c>
      <c r="G59" s="20">
        <f t="shared" si="3"/>
        <v>362</v>
      </c>
      <c r="H59" s="21">
        <f t="shared" si="3"/>
        <v>528</v>
      </c>
    </row>
    <row r="60" spans="1:8" s="28" customFormat="1" ht="12.75" customHeight="1">
      <c r="A60" s="31">
        <v>404</v>
      </c>
      <c r="B60" s="34"/>
      <c r="C60" s="22">
        <v>400</v>
      </c>
      <c r="D60" s="23">
        <f aca="true" t="shared" si="4" ref="D60:H70">ROUND(C$4*((ROUND($A60/1000,1))^C$5)*($G$2/50)^(C$6+(C$7*(ROUND($A60/1000,1))))*MOD($A60,100)/10*$K$1,0)</f>
        <v>170</v>
      </c>
      <c r="E60" s="23">
        <f t="shared" si="4"/>
        <v>243</v>
      </c>
      <c r="F60" s="23">
        <f t="shared" si="4"/>
        <v>362</v>
      </c>
      <c r="G60" s="23">
        <f t="shared" si="4"/>
        <v>483</v>
      </c>
      <c r="H60" s="24">
        <f t="shared" si="4"/>
        <v>704</v>
      </c>
    </row>
    <row r="61" spans="1:8" s="28" customFormat="1" ht="12.75">
      <c r="A61" s="31">
        <v>405</v>
      </c>
      <c r="B61" s="34"/>
      <c r="C61" s="22">
        <v>500</v>
      </c>
      <c r="D61" s="23">
        <f t="shared" si="4"/>
        <v>212</v>
      </c>
      <c r="E61" s="23">
        <f t="shared" si="4"/>
        <v>303</v>
      </c>
      <c r="F61" s="23">
        <f t="shared" si="4"/>
        <v>453</v>
      </c>
      <c r="G61" s="23">
        <f t="shared" si="4"/>
        <v>604</v>
      </c>
      <c r="H61" s="24">
        <f t="shared" si="4"/>
        <v>880</v>
      </c>
    </row>
    <row r="62" spans="1:8" s="28" customFormat="1" ht="12.75">
      <c r="A62" s="31">
        <v>406</v>
      </c>
      <c r="B62" s="34"/>
      <c r="C62" s="22">
        <v>600</v>
      </c>
      <c r="D62" s="23">
        <f t="shared" si="4"/>
        <v>255</v>
      </c>
      <c r="E62" s="23">
        <f t="shared" si="4"/>
        <v>364</v>
      </c>
      <c r="F62" s="23">
        <f t="shared" si="4"/>
        <v>543</v>
      </c>
      <c r="G62" s="23">
        <f t="shared" si="4"/>
        <v>725</v>
      </c>
      <c r="H62" s="24">
        <f t="shared" si="4"/>
        <v>1055</v>
      </c>
    </row>
    <row r="63" spans="1:8" s="28" customFormat="1" ht="12.75">
      <c r="A63" s="31">
        <v>407</v>
      </c>
      <c r="B63" s="34"/>
      <c r="C63" s="22">
        <v>700</v>
      </c>
      <c r="D63" s="23">
        <f t="shared" si="4"/>
        <v>297</v>
      </c>
      <c r="E63" s="23">
        <f t="shared" si="4"/>
        <v>424</v>
      </c>
      <c r="F63" s="23">
        <f t="shared" si="4"/>
        <v>634</v>
      </c>
      <c r="G63" s="23">
        <f t="shared" si="4"/>
        <v>845</v>
      </c>
      <c r="H63" s="24">
        <f t="shared" si="4"/>
        <v>1231</v>
      </c>
    </row>
    <row r="64" spans="1:8" s="28" customFormat="1" ht="12.75">
      <c r="A64" s="31">
        <v>408</v>
      </c>
      <c r="B64" s="34"/>
      <c r="C64" s="22">
        <v>800</v>
      </c>
      <c r="D64" s="23">
        <f t="shared" si="4"/>
        <v>339</v>
      </c>
      <c r="E64" s="23">
        <f t="shared" si="4"/>
        <v>485</v>
      </c>
      <c r="F64" s="23">
        <f t="shared" si="4"/>
        <v>724</v>
      </c>
      <c r="G64" s="23">
        <f t="shared" si="4"/>
        <v>966</v>
      </c>
      <c r="H64" s="24">
        <f t="shared" si="4"/>
        <v>1407</v>
      </c>
    </row>
    <row r="65" spans="1:8" s="28" customFormat="1" ht="12.75">
      <c r="A65" s="31">
        <v>409</v>
      </c>
      <c r="B65" s="34"/>
      <c r="C65" s="22">
        <v>900</v>
      </c>
      <c r="D65" s="23">
        <f t="shared" si="4"/>
        <v>382</v>
      </c>
      <c r="E65" s="23">
        <f t="shared" si="4"/>
        <v>546</v>
      </c>
      <c r="F65" s="23">
        <f t="shared" si="4"/>
        <v>815</v>
      </c>
      <c r="G65" s="23">
        <f t="shared" si="4"/>
        <v>1087</v>
      </c>
      <c r="H65" s="24">
        <f t="shared" si="4"/>
        <v>1583</v>
      </c>
    </row>
    <row r="66" spans="1:8" s="28" customFormat="1" ht="12.75">
      <c r="A66" s="31">
        <v>410</v>
      </c>
      <c r="B66" s="34"/>
      <c r="C66" s="22">
        <v>1000</v>
      </c>
      <c r="D66" s="23">
        <f t="shared" si="4"/>
        <v>424</v>
      </c>
      <c r="E66" s="23">
        <f t="shared" si="4"/>
        <v>606</v>
      </c>
      <c r="F66" s="23">
        <f t="shared" si="4"/>
        <v>905</v>
      </c>
      <c r="G66" s="23">
        <f t="shared" si="4"/>
        <v>1208</v>
      </c>
      <c r="H66" s="24">
        <f t="shared" si="4"/>
        <v>1759</v>
      </c>
    </row>
    <row r="67" spans="1:8" s="28" customFormat="1" ht="12.75">
      <c r="A67" s="31">
        <v>411</v>
      </c>
      <c r="B67" s="34"/>
      <c r="C67" s="22">
        <v>1100</v>
      </c>
      <c r="D67" s="23">
        <f t="shared" si="4"/>
        <v>467</v>
      </c>
      <c r="E67" s="23">
        <f t="shared" si="4"/>
        <v>667</v>
      </c>
      <c r="F67" s="23">
        <f t="shared" si="4"/>
        <v>996</v>
      </c>
      <c r="G67" s="23">
        <f t="shared" si="4"/>
        <v>1328</v>
      </c>
      <c r="H67" s="24">
        <f t="shared" si="4"/>
        <v>1935</v>
      </c>
    </row>
    <row r="68" spans="1:8" s="28" customFormat="1" ht="12.75">
      <c r="A68" s="31">
        <v>412</v>
      </c>
      <c r="B68" s="34"/>
      <c r="C68" s="22">
        <v>1200</v>
      </c>
      <c r="D68" s="23">
        <f t="shared" si="4"/>
        <v>509</v>
      </c>
      <c r="E68" s="23">
        <f t="shared" si="4"/>
        <v>728</v>
      </c>
      <c r="F68" s="23">
        <f t="shared" si="4"/>
        <v>1086</v>
      </c>
      <c r="G68" s="23">
        <f t="shared" si="4"/>
        <v>1449</v>
      </c>
      <c r="H68" s="24">
        <f t="shared" si="4"/>
        <v>2111</v>
      </c>
    </row>
    <row r="69" spans="1:8" s="28" customFormat="1" ht="12.75">
      <c r="A69" s="31">
        <v>413</v>
      </c>
      <c r="B69" s="34"/>
      <c r="C69" s="22">
        <v>1300</v>
      </c>
      <c r="D69" s="23">
        <f t="shared" si="4"/>
        <v>552</v>
      </c>
      <c r="E69" s="23">
        <f t="shared" si="4"/>
        <v>788</v>
      </c>
      <c r="F69" s="23">
        <f t="shared" si="4"/>
        <v>1177</v>
      </c>
      <c r="G69" s="23">
        <f t="shared" si="4"/>
        <v>1570</v>
      </c>
      <c r="H69" s="24">
        <f t="shared" si="4"/>
        <v>2287</v>
      </c>
    </row>
    <row r="70" spans="1:8" s="28" customFormat="1" ht="12.75">
      <c r="A70" s="31">
        <v>414</v>
      </c>
      <c r="B70" s="34"/>
      <c r="C70" s="22">
        <v>1400</v>
      </c>
      <c r="D70" s="23">
        <f t="shared" si="4"/>
        <v>594</v>
      </c>
      <c r="E70" s="23">
        <f t="shared" si="4"/>
        <v>849</v>
      </c>
      <c r="F70" s="23">
        <f t="shared" si="4"/>
        <v>1267</v>
      </c>
      <c r="G70" s="23">
        <f t="shared" si="4"/>
        <v>1691</v>
      </c>
      <c r="H70" s="24">
        <f t="shared" si="4"/>
        <v>2463</v>
      </c>
    </row>
    <row r="71" spans="1:8" s="28" customFormat="1" ht="12.75">
      <c r="A71" s="31">
        <v>416</v>
      </c>
      <c r="B71" s="34"/>
      <c r="C71" s="22">
        <v>1600</v>
      </c>
      <c r="D71" s="23">
        <f aca="true" t="shared" si="5" ref="D71:H79">ROUND(C$4*((ROUND($A71/1000,1))^C$5)*($G$2/50)^(C$6+(C$7*(ROUND($A71/1000,1))))*MOD($A71,100)/10*$K$1,0)</f>
        <v>679</v>
      </c>
      <c r="E71" s="23">
        <f t="shared" si="5"/>
        <v>970</v>
      </c>
      <c r="F71" s="23">
        <f t="shared" si="5"/>
        <v>1448</v>
      </c>
      <c r="G71" s="23">
        <f t="shared" si="5"/>
        <v>1932</v>
      </c>
      <c r="H71" s="24">
        <f t="shared" si="5"/>
        <v>2814</v>
      </c>
    </row>
    <row r="72" spans="1:8" s="28" customFormat="1" ht="12.75">
      <c r="A72" s="31">
        <v>418</v>
      </c>
      <c r="B72" s="34"/>
      <c r="C72" s="22">
        <v>1800</v>
      </c>
      <c r="D72" s="23">
        <f t="shared" si="5"/>
        <v>764</v>
      </c>
      <c r="E72" s="23">
        <f t="shared" si="5"/>
        <v>1091</v>
      </c>
      <c r="F72" s="23">
        <f t="shared" si="5"/>
        <v>1629</v>
      </c>
      <c r="G72" s="23">
        <f t="shared" si="5"/>
        <v>2174</v>
      </c>
      <c r="H72" s="24">
        <f t="shared" si="5"/>
        <v>3166</v>
      </c>
    </row>
    <row r="73" spans="1:8" s="28" customFormat="1" ht="12.75">
      <c r="A73" s="31">
        <v>420</v>
      </c>
      <c r="B73" s="34"/>
      <c r="C73" s="22">
        <v>2000</v>
      </c>
      <c r="D73" s="23">
        <f t="shared" si="5"/>
        <v>849</v>
      </c>
      <c r="E73" s="23">
        <f t="shared" si="5"/>
        <v>1213</v>
      </c>
      <c r="F73" s="23">
        <f t="shared" si="5"/>
        <v>1810</v>
      </c>
      <c r="G73" s="23">
        <f t="shared" si="5"/>
        <v>2415</v>
      </c>
      <c r="H73" s="24">
        <f t="shared" si="5"/>
        <v>3518</v>
      </c>
    </row>
    <row r="74" spans="1:8" s="28" customFormat="1" ht="12.75">
      <c r="A74" s="31">
        <v>422</v>
      </c>
      <c r="B74" s="34"/>
      <c r="C74" s="22">
        <v>2200</v>
      </c>
      <c r="D74" s="23">
        <f t="shared" si="5"/>
        <v>934</v>
      </c>
      <c r="E74" s="23">
        <f t="shared" si="5"/>
        <v>1334</v>
      </c>
      <c r="F74" s="23">
        <f t="shared" si="5"/>
        <v>1991</v>
      </c>
      <c r="G74" s="23">
        <f t="shared" si="5"/>
        <v>2657</v>
      </c>
      <c r="H74" s="24">
        <f t="shared" si="5"/>
        <v>3870</v>
      </c>
    </row>
    <row r="75" spans="1:8" s="28" customFormat="1" ht="12.75">
      <c r="A75" s="31">
        <v>423</v>
      </c>
      <c r="B75" s="34"/>
      <c r="C75" s="22">
        <v>2300</v>
      </c>
      <c r="D75" s="23">
        <f t="shared" si="5"/>
        <v>976</v>
      </c>
      <c r="E75" s="23">
        <f t="shared" si="5"/>
        <v>1394</v>
      </c>
      <c r="F75" s="23">
        <f t="shared" si="5"/>
        <v>2082</v>
      </c>
      <c r="G75" s="23">
        <f t="shared" si="5"/>
        <v>2777</v>
      </c>
      <c r="H75" s="24">
        <f t="shared" si="5"/>
        <v>4046</v>
      </c>
    </row>
    <row r="76" spans="1:8" s="28" customFormat="1" ht="12.75">
      <c r="A76" s="31">
        <v>424</v>
      </c>
      <c r="B76" s="34"/>
      <c r="C76" s="22">
        <v>2400</v>
      </c>
      <c r="D76" s="23">
        <f t="shared" si="5"/>
        <v>1018</v>
      </c>
      <c r="E76" s="23">
        <f t="shared" si="5"/>
        <v>1455</v>
      </c>
      <c r="F76" s="23">
        <f t="shared" si="5"/>
        <v>2172</v>
      </c>
      <c r="G76" s="23">
        <f t="shared" si="5"/>
        <v>2898</v>
      </c>
      <c r="H76" s="24">
        <f t="shared" si="5"/>
        <v>4222</v>
      </c>
    </row>
    <row r="77" spans="1:8" s="28" customFormat="1" ht="12.75">
      <c r="A77" s="31">
        <v>426</v>
      </c>
      <c r="B77" s="34"/>
      <c r="C77" s="22">
        <v>2600</v>
      </c>
      <c r="D77" s="23">
        <f t="shared" si="5"/>
        <v>1103</v>
      </c>
      <c r="E77" s="23">
        <f t="shared" si="5"/>
        <v>1576</v>
      </c>
      <c r="F77" s="23">
        <f t="shared" si="5"/>
        <v>2353</v>
      </c>
      <c r="G77" s="23">
        <f t="shared" si="5"/>
        <v>3140</v>
      </c>
      <c r="H77" s="24">
        <f t="shared" si="5"/>
        <v>4573</v>
      </c>
    </row>
    <row r="78" spans="1:8" s="28" customFormat="1" ht="12.75">
      <c r="A78" s="31">
        <v>428</v>
      </c>
      <c r="B78" s="34"/>
      <c r="C78" s="22">
        <v>2800</v>
      </c>
      <c r="D78" s="23">
        <f t="shared" si="5"/>
        <v>1188</v>
      </c>
      <c r="E78" s="23">
        <f t="shared" si="5"/>
        <v>1698</v>
      </c>
      <c r="F78" s="23">
        <f t="shared" si="5"/>
        <v>2534</v>
      </c>
      <c r="G78" s="23">
        <f t="shared" si="5"/>
        <v>3381</v>
      </c>
      <c r="H78" s="24">
        <f t="shared" si="5"/>
        <v>4925</v>
      </c>
    </row>
    <row r="79" spans="1:8" s="28" customFormat="1" ht="13.5" thickBot="1">
      <c r="A79" s="32">
        <v>430</v>
      </c>
      <c r="B79" s="35"/>
      <c r="C79" s="25">
        <v>3000</v>
      </c>
      <c r="D79" s="26">
        <f t="shared" si="5"/>
        <v>1273</v>
      </c>
      <c r="E79" s="26">
        <f t="shared" si="5"/>
        <v>1819</v>
      </c>
      <c r="F79" s="26">
        <f t="shared" si="5"/>
        <v>2716</v>
      </c>
      <c r="G79" s="26">
        <f t="shared" si="5"/>
        <v>3623</v>
      </c>
      <c r="H79" s="27">
        <f t="shared" si="5"/>
        <v>5277</v>
      </c>
    </row>
    <row r="80" spans="1:8" s="28" customFormat="1" ht="12.75">
      <c r="A80" s="29">
        <v>503</v>
      </c>
      <c r="B80" s="33">
        <v>500</v>
      </c>
      <c r="C80" s="19">
        <v>300</v>
      </c>
      <c r="D80" s="20">
        <f aca="true" t="shared" si="6" ref="D80:H81">ROUND(C$4*((ROUND($A80/1000,1))^C$5)*($G$2/50)^(C$6+(C$7*(ROUND($A80/1000,1))))*MOD($A80,100)/10*$K$1,0)</f>
        <v>159</v>
      </c>
      <c r="E80" s="20">
        <f t="shared" si="6"/>
        <v>218</v>
      </c>
      <c r="F80" s="20">
        <f t="shared" si="6"/>
        <v>347</v>
      </c>
      <c r="G80" s="20">
        <f t="shared" si="6"/>
        <v>433</v>
      </c>
      <c r="H80" s="21">
        <f t="shared" si="6"/>
        <v>638</v>
      </c>
    </row>
    <row r="81" spans="1:8" s="28" customFormat="1" ht="12.75" customHeight="1">
      <c r="A81" s="31">
        <v>504</v>
      </c>
      <c r="B81" s="34"/>
      <c r="C81" s="22">
        <v>400</v>
      </c>
      <c r="D81" s="23">
        <f t="shared" si="6"/>
        <v>212</v>
      </c>
      <c r="E81" s="23">
        <f t="shared" si="6"/>
        <v>291</v>
      </c>
      <c r="F81" s="23">
        <f t="shared" si="6"/>
        <v>463</v>
      </c>
      <c r="G81" s="23">
        <f t="shared" si="6"/>
        <v>577</v>
      </c>
      <c r="H81" s="24">
        <f t="shared" si="6"/>
        <v>851</v>
      </c>
    </row>
    <row r="82" spans="1:8" s="28" customFormat="1" ht="12.75">
      <c r="A82" s="31">
        <v>505</v>
      </c>
      <c r="B82" s="34"/>
      <c r="C82" s="22">
        <v>500</v>
      </c>
      <c r="D82" s="23">
        <f aca="true" t="shared" si="7" ref="D82:H91">ROUND(C$4*((ROUND($A82/1000,1))^C$5)*($G$2/50)^(C$6+(C$7*(ROUND($A82/1000,1))))*MOD($A82,100)/10*$K$1,0)</f>
        <v>265</v>
      </c>
      <c r="E82" s="23">
        <f t="shared" si="7"/>
        <v>364</v>
      </c>
      <c r="F82" s="23">
        <f t="shared" si="7"/>
        <v>579</v>
      </c>
      <c r="G82" s="23">
        <f t="shared" si="7"/>
        <v>722</v>
      </c>
      <c r="H82" s="24">
        <f t="shared" si="7"/>
        <v>1063</v>
      </c>
    </row>
    <row r="83" spans="1:8" s="28" customFormat="1" ht="12.75">
      <c r="A83" s="31">
        <v>506</v>
      </c>
      <c r="B83" s="34"/>
      <c r="C83" s="22">
        <v>600</v>
      </c>
      <c r="D83" s="23">
        <f t="shared" si="7"/>
        <v>318</v>
      </c>
      <c r="E83" s="23">
        <f t="shared" si="7"/>
        <v>437</v>
      </c>
      <c r="F83" s="23">
        <f t="shared" si="7"/>
        <v>694</v>
      </c>
      <c r="G83" s="23">
        <f t="shared" si="7"/>
        <v>866</v>
      </c>
      <c r="H83" s="24">
        <f t="shared" si="7"/>
        <v>1276</v>
      </c>
    </row>
    <row r="84" spans="1:8" s="28" customFormat="1" ht="12.75">
      <c r="A84" s="31">
        <v>507</v>
      </c>
      <c r="B84" s="34"/>
      <c r="C84" s="22">
        <v>700</v>
      </c>
      <c r="D84" s="23">
        <f t="shared" si="7"/>
        <v>371</v>
      </c>
      <c r="E84" s="23">
        <f t="shared" si="7"/>
        <v>510</v>
      </c>
      <c r="F84" s="23">
        <f t="shared" si="7"/>
        <v>810</v>
      </c>
      <c r="G84" s="23">
        <f t="shared" si="7"/>
        <v>1010</v>
      </c>
      <c r="H84" s="24">
        <f t="shared" si="7"/>
        <v>1488</v>
      </c>
    </row>
    <row r="85" spans="1:8" s="28" customFormat="1" ht="12.75">
      <c r="A85" s="31">
        <v>508</v>
      </c>
      <c r="B85" s="34"/>
      <c r="C85" s="22">
        <v>800</v>
      </c>
      <c r="D85" s="23">
        <f t="shared" si="7"/>
        <v>424</v>
      </c>
      <c r="E85" s="23">
        <f t="shared" si="7"/>
        <v>582</v>
      </c>
      <c r="F85" s="23">
        <f t="shared" si="7"/>
        <v>926</v>
      </c>
      <c r="G85" s="23">
        <f t="shared" si="7"/>
        <v>1155</v>
      </c>
      <c r="H85" s="24">
        <f t="shared" si="7"/>
        <v>1701</v>
      </c>
    </row>
    <row r="86" spans="1:8" s="28" customFormat="1" ht="12.75">
      <c r="A86" s="31">
        <v>509</v>
      </c>
      <c r="B86" s="34"/>
      <c r="C86" s="22">
        <v>900</v>
      </c>
      <c r="D86" s="23">
        <f t="shared" si="7"/>
        <v>477</v>
      </c>
      <c r="E86" s="23">
        <f t="shared" si="7"/>
        <v>655</v>
      </c>
      <c r="F86" s="23">
        <f t="shared" si="7"/>
        <v>1041</v>
      </c>
      <c r="G86" s="23">
        <f t="shared" si="7"/>
        <v>1299</v>
      </c>
      <c r="H86" s="24">
        <f t="shared" si="7"/>
        <v>1914</v>
      </c>
    </row>
    <row r="87" spans="1:8" s="28" customFormat="1" ht="12.75">
      <c r="A87" s="31">
        <v>510</v>
      </c>
      <c r="B87" s="34"/>
      <c r="C87" s="22">
        <v>1000</v>
      </c>
      <c r="D87" s="23">
        <f t="shared" si="7"/>
        <v>530</v>
      </c>
      <c r="E87" s="23">
        <f t="shared" si="7"/>
        <v>728</v>
      </c>
      <c r="F87" s="23">
        <f t="shared" si="7"/>
        <v>1157</v>
      </c>
      <c r="G87" s="23">
        <f t="shared" si="7"/>
        <v>1444</v>
      </c>
      <c r="H87" s="24">
        <f t="shared" si="7"/>
        <v>2126</v>
      </c>
    </row>
    <row r="88" spans="1:8" s="28" customFormat="1" ht="12.75">
      <c r="A88" s="31">
        <v>511</v>
      </c>
      <c r="B88" s="34"/>
      <c r="C88" s="22">
        <v>1100</v>
      </c>
      <c r="D88" s="23">
        <f t="shared" si="7"/>
        <v>583</v>
      </c>
      <c r="E88" s="23">
        <f t="shared" si="7"/>
        <v>801</v>
      </c>
      <c r="F88" s="23">
        <f t="shared" si="7"/>
        <v>1273</v>
      </c>
      <c r="G88" s="23">
        <f t="shared" si="7"/>
        <v>1588</v>
      </c>
      <c r="H88" s="24">
        <f t="shared" si="7"/>
        <v>2339</v>
      </c>
    </row>
    <row r="89" spans="1:8" s="28" customFormat="1" ht="12.75">
      <c r="A89" s="31">
        <v>512</v>
      </c>
      <c r="B89" s="34"/>
      <c r="C89" s="22">
        <v>1200</v>
      </c>
      <c r="D89" s="23">
        <f t="shared" si="7"/>
        <v>636</v>
      </c>
      <c r="E89" s="23">
        <f t="shared" si="7"/>
        <v>874</v>
      </c>
      <c r="F89" s="23">
        <f t="shared" si="7"/>
        <v>1388</v>
      </c>
      <c r="G89" s="23">
        <f t="shared" si="7"/>
        <v>1732</v>
      </c>
      <c r="H89" s="24">
        <f t="shared" si="7"/>
        <v>2552</v>
      </c>
    </row>
    <row r="90" spans="1:8" s="28" customFormat="1" ht="12.75">
      <c r="A90" s="31">
        <v>513</v>
      </c>
      <c r="B90" s="34"/>
      <c r="C90" s="22">
        <v>1300</v>
      </c>
      <c r="D90" s="23">
        <f t="shared" si="7"/>
        <v>690</v>
      </c>
      <c r="E90" s="23">
        <f t="shared" si="7"/>
        <v>946</v>
      </c>
      <c r="F90" s="23">
        <f t="shared" si="7"/>
        <v>1504</v>
      </c>
      <c r="G90" s="23">
        <f t="shared" si="7"/>
        <v>1877</v>
      </c>
      <c r="H90" s="24">
        <f t="shared" si="7"/>
        <v>2764</v>
      </c>
    </row>
    <row r="91" spans="1:8" s="28" customFormat="1" ht="12.75">
      <c r="A91" s="31">
        <v>514</v>
      </c>
      <c r="B91" s="34"/>
      <c r="C91" s="22">
        <v>1400</v>
      </c>
      <c r="D91" s="23">
        <f t="shared" si="7"/>
        <v>743</v>
      </c>
      <c r="E91" s="23">
        <f t="shared" si="7"/>
        <v>1019</v>
      </c>
      <c r="F91" s="23">
        <f t="shared" si="7"/>
        <v>1620</v>
      </c>
      <c r="G91" s="23">
        <f t="shared" si="7"/>
        <v>2021</v>
      </c>
      <c r="H91" s="24">
        <f t="shared" si="7"/>
        <v>2977</v>
      </c>
    </row>
    <row r="92" spans="1:8" s="28" customFormat="1" ht="12.75">
      <c r="A92" s="31">
        <v>516</v>
      </c>
      <c r="B92" s="34"/>
      <c r="C92" s="22">
        <v>1600</v>
      </c>
      <c r="D92" s="23">
        <f aca="true" t="shared" si="8" ref="D92:H101">ROUND(C$4*((ROUND($A92/1000,1))^C$5)*($G$2/50)^(C$6+(C$7*(ROUND($A92/1000,1))))*MOD($A92,100)/10*$K$1,0)</f>
        <v>849</v>
      </c>
      <c r="E92" s="23">
        <f t="shared" si="8"/>
        <v>1165</v>
      </c>
      <c r="F92" s="23">
        <f t="shared" si="8"/>
        <v>1851</v>
      </c>
      <c r="G92" s="23">
        <f t="shared" si="8"/>
        <v>2310</v>
      </c>
      <c r="H92" s="24">
        <f t="shared" si="8"/>
        <v>3402</v>
      </c>
    </row>
    <row r="93" spans="1:8" s="28" customFormat="1" ht="12.75">
      <c r="A93" s="31">
        <v>518</v>
      </c>
      <c r="B93" s="34"/>
      <c r="C93" s="22">
        <v>1800</v>
      </c>
      <c r="D93" s="23">
        <f t="shared" si="8"/>
        <v>955</v>
      </c>
      <c r="E93" s="23">
        <f t="shared" si="8"/>
        <v>1310</v>
      </c>
      <c r="F93" s="23">
        <f t="shared" si="8"/>
        <v>2083</v>
      </c>
      <c r="G93" s="23">
        <f t="shared" si="8"/>
        <v>2598</v>
      </c>
      <c r="H93" s="24">
        <f t="shared" si="8"/>
        <v>3828</v>
      </c>
    </row>
    <row r="94" spans="1:8" s="28" customFormat="1" ht="12.75">
      <c r="A94" s="31">
        <v>520</v>
      </c>
      <c r="B94" s="34"/>
      <c r="C94" s="22">
        <v>2000</v>
      </c>
      <c r="D94" s="23">
        <f t="shared" si="8"/>
        <v>1061</v>
      </c>
      <c r="E94" s="23">
        <f t="shared" si="8"/>
        <v>1456</v>
      </c>
      <c r="F94" s="23">
        <f t="shared" si="8"/>
        <v>2314</v>
      </c>
      <c r="G94" s="23">
        <f t="shared" si="8"/>
        <v>2887</v>
      </c>
      <c r="H94" s="24">
        <f t="shared" si="8"/>
        <v>4253</v>
      </c>
    </row>
    <row r="95" spans="1:8" s="28" customFormat="1" ht="12.75">
      <c r="A95" s="31">
        <v>522</v>
      </c>
      <c r="B95" s="34"/>
      <c r="C95" s="22">
        <v>2200</v>
      </c>
      <c r="D95" s="23">
        <f t="shared" si="8"/>
        <v>1167</v>
      </c>
      <c r="E95" s="23">
        <f t="shared" si="8"/>
        <v>1602</v>
      </c>
      <c r="F95" s="23">
        <f t="shared" si="8"/>
        <v>2545</v>
      </c>
      <c r="G95" s="23">
        <f t="shared" si="8"/>
        <v>3176</v>
      </c>
      <c r="H95" s="24">
        <f t="shared" si="8"/>
        <v>4678</v>
      </c>
    </row>
    <row r="96" spans="1:8" s="28" customFormat="1" ht="12.75">
      <c r="A96" s="31">
        <v>523</v>
      </c>
      <c r="B96" s="34"/>
      <c r="C96" s="22">
        <v>2300</v>
      </c>
      <c r="D96" s="23">
        <f t="shared" si="8"/>
        <v>1220</v>
      </c>
      <c r="E96" s="23">
        <f t="shared" si="8"/>
        <v>1674</v>
      </c>
      <c r="F96" s="23">
        <f t="shared" si="8"/>
        <v>2661</v>
      </c>
      <c r="G96" s="23">
        <f t="shared" si="8"/>
        <v>3320</v>
      </c>
      <c r="H96" s="24">
        <f t="shared" si="8"/>
        <v>4891</v>
      </c>
    </row>
    <row r="97" spans="1:8" s="28" customFormat="1" ht="12.75">
      <c r="A97" s="31">
        <v>524</v>
      </c>
      <c r="B97" s="34"/>
      <c r="C97" s="22">
        <v>2400</v>
      </c>
      <c r="D97" s="23">
        <f t="shared" si="8"/>
        <v>1273</v>
      </c>
      <c r="E97" s="23">
        <f t="shared" si="8"/>
        <v>1747</v>
      </c>
      <c r="F97" s="23">
        <f t="shared" si="8"/>
        <v>2777</v>
      </c>
      <c r="G97" s="23">
        <f t="shared" si="8"/>
        <v>3464</v>
      </c>
      <c r="H97" s="24">
        <f t="shared" si="8"/>
        <v>5103</v>
      </c>
    </row>
    <row r="98" spans="1:8" s="28" customFormat="1" ht="12.75">
      <c r="A98" s="31">
        <v>526</v>
      </c>
      <c r="B98" s="34"/>
      <c r="C98" s="22">
        <v>2600</v>
      </c>
      <c r="D98" s="23">
        <f t="shared" si="8"/>
        <v>1379</v>
      </c>
      <c r="E98" s="23">
        <f t="shared" si="8"/>
        <v>1893</v>
      </c>
      <c r="F98" s="23">
        <f t="shared" si="8"/>
        <v>3008</v>
      </c>
      <c r="G98" s="23">
        <f t="shared" si="8"/>
        <v>3753</v>
      </c>
      <c r="H98" s="24">
        <f t="shared" si="8"/>
        <v>5529</v>
      </c>
    </row>
    <row r="99" spans="1:8" s="28" customFormat="1" ht="12.75">
      <c r="A99" s="31">
        <v>528</v>
      </c>
      <c r="B99" s="34"/>
      <c r="C99" s="22">
        <v>2800</v>
      </c>
      <c r="D99" s="23">
        <f t="shared" si="8"/>
        <v>1485</v>
      </c>
      <c r="E99" s="23">
        <f t="shared" si="8"/>
        <v>2038</v>
      </c>
      <c r="F99" s="23">
        <f t="shared" si="8"/>
        <v>3240</v>
      </c>
      <c r="G99" s="23">
        <f t="shared" si="8"/>
        <v>4042</v>
      </c>
      <c r="H99" s="24">
        <f t="shared" si="8"/>
        <v>5954</v>
      </c>
    </row>
    <row r="100" spans="1:8" s="28" customFormat="1" ht="13.5" thickBot="1">
      <c r="A100" s="32">
        <v>530</v>
      </c>
      <c r="B100" s="35"/>
      <c r="C100" s="25">
        <v>3000</v>
      </c>
      <c r="D100" s="26">
        <f t="shared" si="8"/>
        <v>1591</v>
      </c>
      <c r="E100" s="26">
        <f t="shared" si="8"/>
        <v>2184</v>
      </c>
      <c r="F100" s="26">
        <f t="shared" si="8"/>
        <v>3471</v>
      </c>
      <c r="G100" s="26">
        <f t="shared" si="8"/>
        <v>4331</v>
      </c>
      <c r="H100" s="27">
        <f t="shared" si="8"/>
        <v>6379</v>
      </c>
    </row>
    <row r="101" spans="1:8" s="28" customFormat="1" ht="12.75">
      <c r="A101" s="29">
        <v>603</v>
      </c>
      <c r="B101" s="33">
        <v>600</v>
      </c>
      <c r="C101" s="19">
        <v>300</v>
      </c>
      <c r="D101" s="20">
        <f t="shared" si="8"/>
        <v>191</v>
      </c>
      <c r="E101" s="20">
        <f t="shared" si="8"/>
        <v>254</v>
      </c>
      <c r="F101" s="20">
        <f t="shared" si="8"/>
        <v>424</v>
      </c>
      <c r="G101" s="20">
        <f t="shared" si="8"/>
        <v>501</v>
      </c>
      <c r="H101" s="21">
        <f t="shared" si="8"/>
        <v>745</v>
      </c>
    </row>
    <row r="102" spans="1:8" s="28" customFormat="1" ht="12.75" customHeight="1">
      <c r="A102" s="31">
        <v>604</v>
      </c>
      <c r="B102" s="34"/>
      <c r="C102" s="22">
        <v>400</v>
      </c>
      <c r="D102" s="23">
        <f aca="true" t="shared" si="9" ref="D102:H112">ROUND(C$4*((ROUND($A102/1000,1))^C$5)*($G$2/50)^(C$6+(C$7*(ROUND($A102/1000,1))))*MOD($A102,100)/10*$K$1,0)</f>
        <v>255</v>
      </c>
      <c r="E102" s="23">
        <f t="shared" si="9"/>
        <v>338</v>
      </c>
      <c r="F102" s="23">
        <f t="shared" si="9"/>
        <v>566</v>
      </c>
      <c r="G102" s="23">
        <f t="shared" si="9"/>
        <v>668</v>
      </c>
      <c r="H102" s="24">
        <f t="shared" si="9"/>
        <v>993</v>
      </c>
    </row>
    <row r="103" spans="1:8" s="28" customFormat="1" ht="12.75">
      <c r="A103" s="31">
        <v>605</v>
      </c>
      <c r="B103" s="34"/>
      <c r="C103" s="22">
        <v>500</v>
      </c>
      <c r="D103" s="23">
        <f t="shared" si="9"/>
        <v>318</v>
      </c>
      <c r="E103" s="23">
        <f t="shared" si="9"/>
        <v>423</v>
      </c>
      <c r="F103" s="23">
        <f t="shared" si="9"/>
        <v>707</v>
      </c>
      <c r="G103" s="23">
        <f t="shared" si="9"/>
        <v>835</v>
      </c>
      <c r="H103" s="24">
        <f t="shared" si="9"/>
        <v>1241</v>
      </c>
    </row>
    <row r="104" spans="1:8" s="28" customFormat="1" ht="12.75">
      <c r="A104" s="31">
        <v>606</v>
      </c>
      <c r="B104" s="34"/>
      <c r="C104" s="22">
        <v>600</v>
      </c>
      <c r="D104" s="23">
        <f t="shared" si="9"/>
        <v>382</v>
      </c>
      <c r="E104" s="23">
        <f t="shared" si="9"/>
        <v>507</v>
      </c>
      <c r="F104" s="23">
        <f t="shared" si="9"/>
        <v>848</v>
      </c>
      <c r="G104" s="23">
        <f t="shared" si="9"/>
        <v>1002</v>
      </c>
      <c r="H104" s="24">
        <f t="shared" si="9"/>
        <v>1490</v>
      </c>
    </row>
    <row r="105" spans="1:8" s="28" customFormat="1" ht="12.75">
      <c r="A105" s="31">
        <v>607</v>
      </c>
      <c r="B105" s="34"/>
      <c r="C105" s="22">
        <v>700</v>
      </c>
      <c r="D105" s="23">
        <f t="shared" si="9"/>
        <v>446</v>
      </c>
      <c r="E105" s="23">
        <f t="shared" si="9"/>
        <v>592</v>
      </c>
      <c r="F105" s="23">
        <f t="shared" si="9"/>
        <v>990</v>
      </c>
      <c r="G105" s="23">
        <f t="shared" si="9"/>
        <v>1169</v>
      </c>
      <c r="H105" s="24">
        <f t="shared" si="9"/>
        <v>1738</v>
      </c>
    </row>
    <row r="106" spans="1:8" s="28" customFormat="1" ht="12.75">
      <c r="A106" s="31">
        <v>608</v>
      </c>
      <c r="B106" s="34"/>
      <c r="C106" s="22">
        <v>800</v>
      </c>
      <c r="D106" s="23">
        <f t="shared" si="9"/>
        <v>509</v>
      </c>
      <c r="E106" s="23">
        <f t="shared" si="9"/>
        <v>676</v>
      </c>
      <c r="F106" s="23">
        <f t="shared" si="9"/>
        <v>1131</v>
      </c>
      <c r="G106" s="23">
        <f t="shared" si="9"/>
        <v>1336</v>
      </c>
      <c r="H106" s="24">
        <f t="shared" si="9"/>
        <v>1986</v>
      </c>
    </row>
    <row r="107" spans="1:8" s="28" customFormat="1" ht="12.75">
      <c r="A107" s="31">
        <v>609</v>
      </c>
      <c r="B107" s="34"/>
      <c r="C107" s="22">
        <v>900</v>
      </c>
      <c r="D107" s="23">
        <f t="shared" si="9"/>
        <v>573</v>
      </c>
      <c r="E107" s="23">
        <f t="shared" si="9"/>
        <v>761</v>
      </c>
      <c r="F107" s="23">
        <f t="shared" si="9"/>
        <v>1273</v>
      </c>
      <c r="G107" s="23">
        <f t="shared" si="9"/>
        <v>1503</v>
      </c>
      <c r="H107" s="24">
        <f t="shared" si="9"/>
        <v>2235</v>
      </c>
    </row>
    <row r="108" spans="1:8" s="28" customFormat="1" ht="12.75">
      <c r="A108" s="31">
        <v>610</v>
      </c>
      <c r="B108" s="34"/>
      <c r="C108" s="22">
        <v>1000</v>
      </c>
      <c r="D108" s="23">
        <f t="shared" si="9"/>
        <v>636</v>
      </c>
      <c r="E108" s="23">
        <f t="shared" si="9"/>
        <v>845</v>
      </c>
      <c r="F108" s="23">
        <f t="shared" si="9"/>
        <v>1414</v>
      </c>
      <c r="G108" s="23">
        <f t="shared" si="9"/>
        <v>1670</v>
      </c>
      <c r="H108" s="24">
        <f t="shared" si="9"/>
        <v>2483</v>
      </c>
    </row>
    <row r="109" spans="1:8" s="28" customFormat="1" ht="12.75">
      <c r="A109" s="31">
        <v>611</v>
      </c>
      <c r="B109" s="34"/>
      <c r="C109" s="22">
        <v>1100</v>
      </c>
      <c r="D109" s="23">
        <f t="shared" si="9"/>
        <v>700</v>
      </c>
      <c r="E109" s="23">
        <f t="shared" si="9"/>
        <v>930</v>
      </c>
      <c r="F109" s="23">
        <f t="shared" si="9"/>
        <v>1555</v>
      </c>
      <c r="G109" s="23">
        <f t="shared" si="9"/>
        <v>1837</v>
      </c>
      <c r="H109" s="24">
        <f t="shared" si="9"/>
        <v>2731</v>
      </c>
    </row>
    <row r="110" spans="1:8" s="28" customFormat="1" ht="12.75">
      <c r="A110" s="31">
        <v>612</v>
      </c>
      <c r="B110" s="34"/>
      <c r="C110" s="22">
        <v>1200</v>
      </c>
      <c r="D110" s="23">
        <f t="shared" si="9"/>
        <v>764</v>
      </c>
      <c r="E110" s="23">
        <f t="shared" si="9"/>
        <v>1014</v>
      </c>
      <c r="F110" s="23">
        <f t="shared" si="9"/>
        <v>1697</v>
      </c>
      <c r="G110" s="23">
        <f t="shared" si="9"/>
        <v>2004</v>
      </c>
      <c r="H110" s="24">
        <f t="shared" si="9"/>
        <v>2979</v>
      </c>
    </row>
    <row r="111" spans="1:8" s="28" customFormat="1" ht="12.75">
      <c r="A111" s="31">
        <v>613</v>
      </c>
      <c r="B111" s="34"/>
      <c r="C111" s="22">
        <v>1300</v>
      </c>
      <c r="D111" s="23">
        <f t="shared" si="9"/>
        <v>827</v>
      </c>
      <c r="E111" s="23">
        <f t="shared" si="9"/>
        <v>1099</v>
      </c>
      <c r="F111" s="23">
        <f t="shared" si="9"/>
        <v>1838</v>
      </c>
      <c r="G111" s="23">
        <f t="shared" si="9"/>
        <v>2171</v>
      </c>
      <c r="H111" s="24">
        <f t="shared" si="9"/>
        <v>3228</v>
      </c>
    </row>
    <row r="112" spans="1:8" s="28" customFormat="1" ht="12.75">
      <c r="A112" s="31">
        <v>614</v>
      </c>
      <c r="B112" s="34"/>
      <c r="C112" s="22">
        <v>1400</v>
      </c>
      <c r="D112" s="23">
        <f t="shared" si="9"/>
        <v>891</v>
      </c>
      <c r="E112" s="23">
        <f t="shared" si="9"/>
        <v>1184</v>
      </c>
      <c r="F112" s="23">
        <f t="shared" si="9"/>
        <v>1980</v>
      </c>
      <c r="G112" s="23">
        <f t="shared" si="9"/>
        <v>2338</v>
      </c>
      <c r="H112" s="24">
        <f t="shared" si="9"/>
        <v>3476</v>
      </c>
    </row>
    <row r="113" spans="1:8" s="28" customFormat="1" ht="12.75">
      <c r="A113" s="31">
        <v>616</v>
      </c>
      <c r="B113" s="34"/>
      <c r="C113" s="22">
        <v>1600</v>
      </c>
      <c r="D113" s="23">
        <f aca="true" t="shared" si="10" ref="D113:H122">ROUND(C$4*((ROUND($A113/1000,1))^C$5)*($G$2/50)^(C$6+(C$7*(ROUND($A113/1000,1))))*MOD($A113,100)/10*$K$1,0)</f>
        <v>1018</v>
      </c>
      <c r="E113" s="23">
        <f t="shared" si="10"/>
        <v>1353</v>
      </c>
      <c r="F113" s="23">
        <f t="shared" si="10"/>
        <v>2262</v>
      </c>
      <c r="G113" s="23">
        <f t="shared" si="10"/>
        <v>2672</v>
      </c>
      <c r="H113" s="24">
        <f t="shared" si="10"/>
        <v>3973</v>
      </c>
    </row>
    <row r="114" spans="1:8" s="28" customFormat="1" ht="12.75">
      <c r="A114" s="31">
        <v>618</v>
      </c>
      <c r="B114" s="34"/>
      <c r="C114" s="22">
        <v>1800</v>
      </c>
      <c r="D114" s="23">
        <f t="shared" si="10"/>
        <v>1146</v>
      </c>
      <c r="E114" s="23">
        <f t="shared" si="10"/>
        <v>1522</v>
      </c>
      <c r="F114" s="23">
        <f t="shared" si="10"/>
        <v>2545</v>
      </c>
      <c r="G114" s="23">
        <f t="shared" si="10"/>
        <v>3006</v>
      </c>
      <c r="H114" s="24">
        <f t="shared" si="10"/>
        <v>4469</v>
      </c>
    </row>
    <row r="115" spans="1:8" s="28" customFormat="1" ht="12.75">
      <c r="A115" s="31">
        <v>620</v>
      </c>
      <c r="B115" s="34"/>
      <c r="C115" s="22">
        <v>2000</v>
      </c>
      <c r="D115" s="23">
        <f t="shared" si="10"/>
        <v>1273</v>
      </c>
      <c r="E115" s="23">
        <f t="shared" si="10"/>
        <v>1691</v>
      </c>
      <c r="F115" s="23">
        <f t="shared" si="10"/>
        <v>2828</v>
      </c>
      <c r="G115" s="23">
        <f t="shared" si="10"/>
        <v>3340</v>
      </c>
      <c r="H115" s="24">
        <f t="shared" si="10"/>
        <v>4966</v>
      </c>
    </row>
    <row r="116" spans="1:8" s="28" customFormat="1" ht="12.75">
      <c r="A116" s="31">
        <v>622</v>
      </c>
      <c r="B116" s="34"/>
      <c r="C116" s="22">
        <v>2200</v>
      </c>
      <c r="D116" s="23">
        <f t="shared" si="10"/>
        <v>1400</v>
      </c>
      <c r="E116" s="23">
        <f t="shared" si="10"/>
        <v>1860</v>
      </c>
      <c r="F116" s="23">
        <f t="shared" si="10"/>
        <v>3111</v>
      </c>
      <c r="G116" s="23">
        <f t="shared" si="10"/>
        <v>3674</v>
      </c>
      <c r="H116" s="24">
        <f t="shared" si="10"/>
        <v>5462</v>
      </c>
    </row>
    <row r="117" spans="1:8" s="28" customFormat="1" ht="12.75">
      <c r="A117" s="31">
        <v>623</v>
      </c>
      <c r="B117" s="34"/>
      <c r="C117" s="22">
        <v>2300</v>
      </c>
      <c r="D117" s="23">
        <f t="shared" si="10"/>
        <v>1464</v>
      </c>
      <c r="E117" s="23">
        <f t="shared" si="10"/>
        <v>1944</v>
      </c>
      <c r="F117" s="23">
        <f t="shared" si="10"/>
        <v>3252</v>
      </c>
      <c r="G117" s="23">
        <f t="shared" si="10"/>
        <v>3841</v>
      </c>
      <c r="H117" s="24">
        <f t="shared" si="10"/>
        <v>5711</v>
      </c>
    </row>
    <row r="118" spans="1:8" s="28" customFormat="1" ht="12.75">
      <c r="A118" s="31">
        <v>624</v>
      </c>
      <c r="B118" s="34"/>
      <c r="C118" s="22">
        <v>2400</v>
      </c>
      <c r="D118" s="23">
        <f t="shared" si="10"/>
        <v>1528</v>
      </c>
      <c r="E118" s="23">
        <f t="shared" si="10"/>
        <v>2029</v>
      </c>
      <c r="F118" s="23">
        <f t="shared" si="10"/>
        <v>3393</v>
      </c>
      <c r="G118" s="23">
        <f t="shared" si="10"/>
        <v>4009</v>
      </c>
      <c r="H118" s="24">
        <f t="shared" si="10"/>
        <v>5959</v>
      </c>
    </row>
    <row r="119" spans="1:8" s="28" customFormat="1" ht="12.75">
      <c r="A119" s="31">
        <v>626</v>
      </c>
      <c r="B119" s="34"/>
      <c r="C119" s="22">
        <v>2600</v>
      </c>
      <c r="D119" s="23">
        <f t="shared" si="10"/>
        <v>1655</v>
      </c>
      <c r="E119" s="23">
        <f t="shared" si="10"/>
        <v>2198</v>
      </c>
      <c r="F119" s="23">
        <f t="shared" si="10"/>
        <v>3676</v>
      </c>
      <c r="G119" s="23">
        <f t="shared" si="10"/>
        <v>4343</v>
      </c>
      <c r="H119" s="24">
        <f t="shared" si="10"/>
        <v>6455</v>
      </c>
    </row>
    <row r="120" spans="1:8" s="28" customFormat="1" ht="12.75">
      <c r="A120" s="31">
        <v>628</v>
      </c>
      <c r="B120" s="34"/>
      <c r="C120" s="22">
        <v>2800</v>
      </c>
      <c r="D120" s="23">
        <f t="shared" si="10"/>
        <v>1782</v>
      </c>
      <c r="E120" s="23">
        <f t="shared" si="10"/>
        <v>2367</v>
      </c>
      <c r="F120" s="23">
        <f t="shared" si="10"/>
        <v>3959</v>
      </c>
      <c r="G120" s="23">
        <f t="shared" si="10"/>
        <v>4677</v>
      </c>
      <c r="H120" s="24">
        <f t="shared" si="10"/>
        <v>6952</v>
      </c>
    </row>
    <row r="121" spans="1:8" s="28" customFormat="1" ht="13.5" thickBot="1">
      <c r="A121" s="32">
        <v>630</v>
      </c>
      <c r="B121" s="35"/>
      <c r="C121" s="25">
        <v>3000</v>
      </c>
      <c r="D121" s="26">
        <f t="shared" si="10"/>
        <v>1909</v>
      </c>
      <c r="E121" s="26">
        <f t="shared" si="10"/>
        <v>2536</v>
      </c>
      <c r="F121" s="26">
        <f t="shared" si="10"/>
        <v>4242</v>
      </c>
      <c r="G121" s="26">
        <f t="shared" si="10"/>
        <v>5011</v>
      </c>
      <c r="H121" s="27">
        <f t="shared" si="10"/>
        <v>7449</v>
      </c>
    </row>
    <row r="122" spans="1:8" s="28" customFormat="1" ht="15.75" customHeight="1">
      <c r="A122" s="29">
        <v>903</v>
      </c>
      <c r="B122" s="33">
        <v>900</v>
      </c>
      <c r="C122" s="19">
        <v>300</v>
      </c>
      <c r="D122" s="20">
        <f t="shared" si="10"/>
        <v>286</v>
      </c>
      <c r="E122" s="20">
        <f t="shared" si="10"/>
        <v>354</v>
      </c>
      <c r="F122" s="20">
        <f t="shared" si="10"/>
        <v>663</v>
      </c>
      <c r="G122" s="20">
        <f t="shared" si="10"/>
        <v>693</v>
      </c>
      <c r="H122" s="21">
        <f t="shared" si="10"/>
        <v>1051</v>
      </c>
    </row>
    <row r="123" spans="1:8" s="28" customFormat="1" ht="12.75" customHeight="1">
      <c r="A123" s="31">
        <v>904</v>
      </c>
      <c r="B123" s="34"/>
      <c r="C123" s="22">
        <v>400</v>
      </c>
      <c r="D123" s="23">
        <f aca="true" t="shared" si="11" ref="D123:H133">ROUND(C$4*((ROUND($A123/1000,1))^C$5)*($G$2/50)^(C$6+(C$7*(ROUND($A123/1000,1))))*MOD($A123,100)/10*$K$1,0)</f>
        <v>382</v>
      </c>
      <c r="E123" s="23">
        <f t="shared" si="11"/>
        <v>472</v>
      </c>
      <c r="F123" s="23">
        <f t="shared" si="11"/>
        <v>883</v>
      </c>
      <c r="G123" s="23">
        <f t="shared" si="11"/>
        <v>924</v>
      </c>
      <c r="H123" s="24">
        <f t="shared" si="11"/>
        <v>1402</v>
      </c>
    </row>
    <row r="124" spans="1:8" s="28" customFormat="1" ht="12.75">
      <c r="A124" s="31">
        <v>905</v>
      </c>
      <c r="B124" s="34"/>
      <c r="C124" s="22">
        <v>500</v>
      </c>
      <c r="D124" s="23">
        <f t="shared" si="11"/>
        <v>477</v>
      </c>
      <c r="E124" s="23">
        <f t="shared" si="11"/>
        <v>589</v>
      </c>
      <c r="F124" s="23">
        <f t="shared" si="11"/>
        <v>1104</v>
      </c>
      <c r="G124" s="23">
        <f t="shared" si="11"/>
        <v>1155</v>
      </c>
      <c r="H124" s="24">
        <f t="shared" si="11"/>
        <v>1752</v>
      </c>
    </row>
    <row r="125" spans="1:8" s="28" customFormat="1" ht="12.75">
      <c r="A125" s="31">
        <v>906</v>
      </c>
      <c r="B125" s="34"/>
      <c r="C125" s="22">
        <v>600</v>
      </c>
      <c r="D125" s="23">
        <f t="shared" si="11"/>
        <v>573</v>
      </c>
      <c r="E125" s="23">
        <f t="shared" si="11"/>
        <v>707</v>
      </c>
      <c r="F125" s="23">
        <f t="shared" si="11"/>
        <v>1325</v>
      </c>
      <c r="G125" s="23">
        <f t="shared" si="11"/>
        <v>1386</v>
      </c>
      <c r="H125" s="24">
        <f t="shared" si="11"/>
        <v>2103</v>
      </c>
    </row>
    <row r="126" spans="1:8" s="28" customFormat="1" ht="12.75">
      <c r="A126" s="31">
        <v>907</v>
      </c>
      <c r="B126" s="34"/>
      <c r="C126" s="22">
        <v>700</v>
      </c>
      <c r="D126" s="23">
        <f t="shared" si="11"/>
        <v>668</v>
      </c>
      <c r="E126" s="23">
        <f t="shared" si="11"/>
        <v>825</v>
      </c>
      <c r="F126" s="23">
        <f t="shared" si="11"/>
        <v>1546</v>
      </c>
      <c r="G126" s="23">
        <f t="shared" si="11"/>
        <v>1617</v>
      </c>
      <c r="H126" s="24">
        <f t="shared" si="11"/>
        <v>2453</v>
      </c>
    </row>
    <row r="127" spans="1:8" s="28" customFormat="1" ht="12.75">
      <c r="A127" s="31">
        <v>908</v>
      </c>
      <c r="B127" s="34"/>
      <c r="C127" s="22">
        <v>800</v>
      </c>
      <c r="D127" s="23">
        <f t="shared" si="11"/>
        <v>764</v>
      </c>
      <c r="E127" s="23">
        <f t="shared" si="11"/>
        <v>943</v>
      </c>
      <c r="F127" s="23">
        <f t="shared" si="11"/>
        <v>1767</v>
      </c>
      <c r="G127" s="23">
        <f t="shared" si="11"/>
        <v>1848</v>
      </c>
      <c r="H127" s="24">
        <f t="shared" si="11"/>
        <v>2804</v>
      </c>
    </row>
    <row r="128" spans="1:8" s="28" customFormat="1" ht="12.75">
      <c r="A128" s="31">
        <v>909</v>
      </c>
      <c r="B128" s="34"/>
      <c r="C128" s="22">
        <v>900</v>
      </c>
      <c r="D128" s="23">
        <f t="shared" si="11"/>
        <v>859</v>
      </c>
      <c r="E128" s="23">
        <f t="shared" si="11"/>
        <v>1061</v>
      </c>
      <c r="F128" s="23">
        <f t="shared" si="11"/>
        <v>1988</v>
      </c>
      <c r="G128" s="23">
        <f t="shared" si="11"/>
        <v>2079</v>
      </c>
      <c r="H128" s="24">
        <f t="shared" si="11"/>
        <v>3154</v>
      </c>
    </row>
    <row r="129" spans="1:8" s="28" customFormat="1" ht="12.75">
      <c r="A129" s="31">
        <v>910</v>
      </c>
      <c r="B129" s="34"/>
      <c r="C129" s="22">
        <v>1000</v>
      </c>
      <c r="D129" s="23">
        <f t="shared" si="11"/>
        <v>955</v>
      </c>
      <c r="E129" s="23">
        <f t="shared" si="11"/>
        <v>1179</v>
      </c>
      <c r="F129" s="23">
        <f t="shared" si="11"/>
        <v>2209</v>
      </c>
      <c r="G129" s="23">
        <f t="shared" si="11"/>
        <v>2310</v>
      </c>
      <c r="H129" s="24">
        <f t="shared" si="11"/>
        <v>3505</v>
      </c>
    </row>
    <row r="130" spans="1:8" s="28" customFormat="1" ht="12.75">
      <c r="A130" s="31">
        <v>911</v>
      </c>
      <c r="B130" s="34"/>
      <c r="C130" s="22">
        <v>1100</v>
      </c>
      <c r="D130" s="23">
        <f t="shared" si="11"/>
        <v>1050</v>
      </c>
      <c r="E130" s="23">
        <f t="shared" si="11"/>
        <v>1297</v>
      </c>
      <c r="F130" s="23">
        <f t="shared" si="11"/>
        <v>2430</v>
      </c>
      <c r="G130" s="23">
        <f t="shared" si="11"/>
        <v>2541</v>
      </c>
      <c r="H130" s="24">
        <f t="shared" si="11"/>
        <v>3855</v>
      </c>
    </row>
    <row r="131" spans="1:8" s="28" customFormat="1" ht="12.75">
      <c r="A131" s="31">
        <v>912</v>
      </c>
      <c r="B131" s="34"/>
      <c r="C131" s="22">
        <v>1200</v>
      </c>
      <c r="D131" s="23">
        <f t="shared" si="11"/>
        <v>1146</v>
      </c>
      <c r="E131" s="23">
        <f t="shared" si="11"/>
        <v>1415</v>
      </c>
      <c r="F131" s="23">
        <f t="shared" si="11"/>
        <v>2650</v>
      </c>
      <c r="G131" s="23">
        <f t="shared" si="11"/>
        <v>2772</v>
      </c>
      <c r="H131" s="24">
        <f t="shared" si="11"/>
        <v>4205</v>
      </c>
    </row>
    <row r="132" spans="1:8" s="28" customFormat="1" ht="12.75">
      <c r="A132" s="31">
        <v>913</v>
      </c>
      <c r="B132" s="34"/>
      <c r="C132" s="22">
        <v>1300</v>
      </c>
      <c r="D132" s="23">
        <f t="shared" si="11"/>
        <v>1241</v>
      </c>
      <c r="E132" s="23">
        <f t="shared" si="11"/>
        <v>1533</v>
      </c>
      <c r="F132" s="23">
        <f t="shared" si="11"/>
        <v>2871</v>
      </c>
      <c r="G132" s="23">
        <f t="shared" si="11"/>
        <v>3003</v>
      </c>
      <c r="H132" s="24">
        <f t="shared" si="11"/>
        <v>4556</v>
      </c>
    </row>
    <row r="133" spans="1:8" s="28" customFormat="1" ht="12.75">
      <c r="A133" s="31">
        <v>914</v>
      </c>
      <c r="B133" s="34"/>
      <c r="C133" s="22">
        <v>1400</v>
      </c>
      <c r="D133" s="23">
        <f t="shared" si="11"/>
        <v>1337</v>
      </c>
      <c r="E133" s="23">
        <f t="shared" si="11"/>
        <v>1650</v>
      </c>
      <c r="F133" s="23">
        <f t="shared" si="11"/>
        <v>3092</v>
      </c>
      <c r="G133" s="23">
        <f t="shared" si="11"/>
        <v>3234</v>
      </c>
      <c r="H133" s="24">
        <f t="shared" si="11"/>
        <v>4906</v>
      </c>
    </row>
    <row r="134" spans="1:8" s="28" customFormat="1" ht="12.75">
      <c r="A134" s="31">
        <v>916</v>
      </c>
      <c r="B134" s="34"/>
      <c r="C134" s="22">
        <v>1600</v>
      </c>
      <c r="D134" s="23">
        <f aca="true" t="shared" si="12" ref="D134:H142">ROUND(C$4*((ROUND($A134/1000,1))^C$5)*($G$2/50)^(C$6+(C$7*(ROUND($A134/1000,1))))*MOD($A134,100)/10*$K$1,0)</f>
        <v>1528</v>
      </c>
      <c r="E134" s="23">
        <f t="shared" si="12"/>
        <v>1886</v>
      </c>
      <c r="F134" s="23">
        <f t="shared" si="12"/>
        <v>3534</v>
      </c>
      <c r="G134" s="23">
        <f t="shared" si="12"/>
        <v>3696</v>
      </c>
      <c r="H134" s="24">
        <f t="shared" si="12"/>
        <v>5607</v>
      </c>
    </row>
    <row r="135" spans="1:8" s="28" customFormat="1" ht="12.75">
      <c r="A135" s="31">
        <v>918</v>
      </c>
      <c r="B135" s="34"/>
      <c r="C135" s="22">
        <v>1800</v>
      </c>
      <c r="D135" s="23">
        <f t="shared" si="12"/>
        <v>1719</v>
      </c>
      <c r="E135" s="23">
        <f t="shared" si="12"/>
        <v>2122</v>
      </c>
      <c r="F135" s="23">
        <f t="shared" si="12"/>
        <v>3976</v>
      </c>
      <c r="G135" s="23">
        <f t="shared" si="12"/>
        <v>4158</v>
      </c>
      <c r="H135" s="24">
        <f t="shared" si="12"/>
        <v>6308</v>
      </c>
    </row>
    <row r="136" spans="1:8" s="28" customFormat="1" ht="12.75">
      <c r="A136" s="31">
        <v>920</v>
      </c>
      <c r="B136" s="34"/>
      <c r="C136" s="22">
        <v>2000</v>
      </c>
      <c r="D136" s="23">
        <f t="shared" si="12"/>
        <v>1909</v>
      </c>
      <c r="E136" s="23">
        <f t="shared" si="12"/>
        <v>2358</v>
      </c>
      <c r="F136" s="23">
        <f t="shared" si="12"/>
        <v>4417</v>
      </c>
      <c r="G136" s="23">
        <f t="shared" si="12"/>
        <v>4620</v>
      </c>
      <c r="H136" s="24">
        <f t="shared" si="12"/>
        <v>7009</v>
      </c>
    </row>
    <row r="137" spans="1:8" s="28" customFormat="1" ht="12.75">
      <c r="A137" s="31">
        <v>922</v>
      </c>
      <c r="B137" s="34"/>
      <c r="C137" s="22">
        <v>2200</v>
      </c>
      <c r="D137" s="23">
        <f t="shared" si="12"/>
        <v>2100</v>
      </c>
      <c r="E137" s="23">
        <f t="shared" si="12"/>
        <v>2594</v>
      </c>
      <c r="F137" s="23">
        <f t="shared" si="12"/>
        <v>4859</v>
      </c>
      <c r="G137" s="23">
        <f t="shared" si="12"/>
        <v>5082</v>
      </c>
      <c r="H137" s="24">
        <f t="shared" si="12"/>
        <v>7710</v>
      </c>
    </row>
    <row r="138" spans="1:8" s="28" customFormat="1" ht="12.75">
      <c r="A138" s="31">
        <v>923</v>
      </c>
      <c r="B138" s="34"/>
      <c r="C138" s="22">
        <v>2300</v>
      </c>
      <c r="D138" s="23">
        <f t="shared" si="12"/>
        <v>2196</v>
      </c>
      <c r="E138" s="23">
        <f t="shared" si="12"/>
        <v>2711</v>
      </c>
      <c r="F138" s="23">
        <f t="shared" si="12"/>
        <v>5080</v>
      </c>
      <c r="G138" s="23">
        <f t="shared" si="12"/>
        <v>5313</v>
      </c>
      <c r="H138" s="24">
        <f t="shared" si="12"/>
        <v>8060</v>
      </c>
    </row>
    <row r="139" spans="1:8" s="28" customFormat="1" ht="12.75">
      <c r="A139" s="31">
        <v>924</v>
      </c>
      <c r="B139" s="34"/>
      <c r="C139" s="22">
        <v>2400</v>
      </c>
      <c r="D139" s="23">
        <f t="shared" si="12"/>
        <v>2291</v>
      </c>
      <c r="E139" s="23">
        <f t="shared" si="12"/>
        <v>2829</v>
      </c>
      <c r="F139" s="23">
        <f t="shared" si="12"/>
        <v>5301</v>
      </c>
      <c r="G139" s="23">
        <f t="shared" si="12"/>
        <v>5544</v>
      </c>
      <c r="H139" s="24">
        <f t="shared" si="12"/>
        <v>8411</v>
      </c>
    </row>
    <row r="140" spans="1:8" s="28" customFormat="1" ht="12.75">
      <c r="A140" s="31">
        <v>926</v>
      </c>
      <c r="B140" s="34"/>
      <c r="C140" s="22">
        <v>2600</v>
      </c>
      <c r="D140" s="23">
        <f t="shared" si="12"/>
        <v>2482</v>
      </c>
      <c r="E140" s="23">
        <f t="shared" si="12"/>
        <v>3065</v>
      </c>
      <c r="F140" s="23">
        <f t="shared" si="12"/>
        <v>5743</v>
      </c>
      <c r="G140" s="23">
        <f t="shared" si="12"/>
        <v>6006</v>
      </c>
      <c r="H140" s="24">
        <f t="shared" si="12"/>
        <v>9112</v>
      </c>
    </row>
    <row r="141" spans="1:8" s="28" customFormat="1" ht="12.75">
      <c r="A141" s="31">
        <v>928</v>
      </c>
      <c r="B141" s="34"/>
      <c r="C141" s="22">
        <v>2800</v>
      </c>
      <c r="D141" s="23">
        <f t="shared" si="12"/>
        <v>2673</v>
      </c>
      <c r="E141" s="23">
        <f t="shared" si="12"/>
        <v>3301</v>
      </c>
      <c r="F141" s="23">
        <f t="shared" si="12"/>
        <v>6184</v>
      </c>
      <c r="G141" s="23">
        <f t="shared" si="12"/>
        <v>6468</v>
      </c>
      <c r="H141" s="24">
        <f t="shared" si="12"/>
        <v>9813</v>
      </c>
    </row>
    <row r="142" spans="1:8" s="28" customFormat="1" ht="13.5" thickBot="1">
      <c r="A142" s="32">
        <v>930</v>
      </c>
      <c r="B142" s="35"/>
      <c r="C142" s="25">
        <v>3000</v>
      </c>
      <c r="D142" s="26">
        <f t="shared" si="12"/>
        <v>2864</v>
      </c>
      <c r="E142" s="26">
        <f t="shared" si="12"/>
        <v>3537</v>
      </c>
      <c r="F142" s="26">
        <f t="shared" si="12"/>
        <v>6626</v>
      </c>
      <c r="G142" s="26">
        <f t="shared" si="12"/>
        <v>6931</v>
      </c>
      <c r="H142" s="27">
        <f t="shared" si="12"/>
        <v>10514</v>
      </c>
    </row>
  </sheetData>
  <sheetProtection password="E033" sheet="1"/>
  <mergeCells count="6">
    <mergeCell ref="B122:B142"/>
    <mergeCell ref="B17:B37"/>
    <mergeCell ref="B38:B58"/>
    <mergeCell ref="B59:B79"/>
    <mergeCell ref="B80:B100"/>
    <mergeCell ref="B101:B121"/>
  </mergeCells>
  <conditionalFormatting sqref="C17:H142">
    <cfRule type="expression" priority="1" dxfId="0" stopIfTrue="1">
      <formula>MOD(ROW(),2)=0</formula>
    </cfRule>
  </conditionalFormatting>
  <printOptions/>
  <pageMargins left="0.71" right="0.7874015748031497" top="0.51" bottom="0.4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Jerry Jonsson</cp:lastModifiedBy>
  <cp:lastPrinted>2009-04-24T08:51:26Z</cp:lastPrinted>
  <dcterms:created xsi:type="dcterms:W3CDTF">2008-11-07T18:33:32Z</dcterms:created>
  <dcterms:modified xsi:type="dcterms:W3CDTF">2020-10-01T06:30:21Z</dcterms:modified>
  <cp:category/>
  <cp:version/>
  <cp:contentType/>
  <cp:contentStatus/>
</cp:coreProperties>
</file>